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RNaONLINE\"/>
    </mc:Choice>
  </mc:AlternateContent>
  <xr:revisionPtr revIDLastSave="0" documentId="13_ncr:1_{0FE13582-701D-494B-9784-5C5F9A83ED07}" xr6:coauthVersionLast="47" xr6:coauthVersionMax="47" xr10:uidLastSave="{00000000-0000-0000-0000-000000000000}"/>
  <bookViews>
    <workbookView xWindow="-120" yWindow="-120" windowWidth="24240" windowHeight="13140" xr2:uid="{B66CBBFD-FAFE-4E54-8BDD-DE256588AA63}"/>
  </bookViews>
  <sheets>
    <sheet name="Liguria" sheetId="1" r:id="rId1"/>
    <sheet name="cruscotto REG" sheetId="2" r:id="rId2"/>
  </sheets>
  <externalReferences>
    <externalReference r:id="rId3"/>
    <externalReference r:id="rId4"/>
    <externalReference r:id="rId5"/>
    <externalReference r:id="rId6"/>
  </externalReferences>
  <definedNames>
    <definedName name="perdita_max">'[1]Previsione 2020_2021'!$BF$1</definedName>
    <definedName name="perdita_min">'[1]Previsione 2020_2021'!$BF$2</definedName>
    <definedName name="quota_nov_dic19">'[2]chk_datiGETTITO (2)'!#REF!</definedName>
    <definedName name="Quota1_AddIRPEF" localSheetId="1">'[3]Schema riparto'!$AS$2</definedName>
    <definedName name="Quota1_AddIRPEF">'[4]estratto riparto saldo1350'!$AR$2</definedName>
    <definedName name="Quota2_Saldo2020">'[3]Schema riparto'!$AT$2</definedName>
    <definedName name="Quota3_Perdite2021">'[3]Schema riparto'!$AX$2</definedName>
    <definedName name="soglia">#REF!</definedName>
    <definedName name="sogliaMAX">'[2]chk_datiGETTITO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F16" i="2"/>
  <c r="F15" i="2"/>
  <c r="E12" i="2"/>
  <c r="F9" i="2"/>
  <c r="F8" i="2"/>
  <c r="F7" i="2"/>
  <c r="E13" i="2" l="1"/>
  <c r="F13" i="2" s="1"/>
  <c r="F12" i="2"/>
</calcChain>
</file>

<file path=xl/sharedStrings.xml><?xml version="1.0" encoding="utf-8"?>
<sst xmlns="http://schemas.openxmlformats.org/spreadsheetml/2006/main" count="2235" uniqueCount="787">
  <si>
    <t>Totale nazionale</t>
  </si>
  <si>
    <t>Totale gruppo</t>
  </si>
  <si>
    <t>8=5+6+7</t>
  </si>
  <si>
    <t>9=4+8</t>
  </si>
  <si>
    <t>12=10-11</t>
  </si>
  <si>
    <t>codBDAP</t>
  </si>
  <si>
    <t>codSIOPE</t>
  </si>
  <si>
    <t>MINT</t>
  </si>
  <si>
    <t>AREA</t>
  </si>
  <si>
    <t>REGIONE</t>
  </si>
  <si>
    <t>PROVINCIA</t>
  </si>
  <si>
    <t>CAP</t>
  </si>
  <si>
    <t>DEM</t>
  </si>
  <si>
    <t>ENTE</t>
  </si>
  <si>
    <t>POP</t>
  </si>
  <si>
    <t>Assegnazioni da fondone 2020 (netto quota agevolazioni Tari)</t>
  </si>
  <si>
    <t>Perdite  entrate 2020 da certificazione (netto Soggiorno, ristori IMU-OSP, agevolazioni Tari)</t>
  </si>
  <si>
    <t>Avanzo netto fondone 2020 (comprende maggiori/ minori spese)</t>
  </si>
  <si>
    <t>ACCONTO 2021 con clausola quota minima 200 euro</t>
  </si>
  <si>
    <t>Saldo 2021 quota disavanzi 2020</t>
  </si>
  <si>
    <t>Saldo 2021 quota Add.le IRPEF</t>
  </si>
  <si>
    <t>Saldo 2021 quota ristoro residuo</t>
  </si>
  <si>
    <t>SALDO 2021
(CSC 14lug)</t>
  </si>
  <si>
    <t>Totale fondone 2021</t>
  </si>
  <si>
    <t>Totale risorse certificazioe/ fondone 2021</t>
  </si>
  <si>
    <t>Stima fabbisogno 2021 (comprese soglie minime, quote intangibili e eventuale integrazione a salvaguardia)</t>
  </si>
  <si>
    <t>Test coerenza (risorse - fabbisogno &gt; 0)</t>
  </si>
  <si>
    <t>Ristoro soggiorno 2021
(1a quota 250 mln.- CSC 22 giu)</t>
  </si>
  <si>
    <t>Ristoro soggiorno 2020</t>
  </si>
  <si>
    <t>368442930519901401</t>
  </si>
  <si>
    <t>164848</t>
  </si>
  <si>
    <t>1</t>
  </si>
  <si>
    <t>NORD</t>
  </si>
  <si>
    <t>LIGURIA</t>
  </si>
  <si>
    <t>GENOVA</t>
  </si>
  <si>
    <t>8 - OLTRE 250.000</t>
  </si>
  <si>
    <t>798242930543941802</t>
  </si>
  <si>
    <t>38135</t>
  </si>
  <si>
    <t>LA SPEZIA</t>
  </si>
  <si>
    <t>6 - 60.001-100.000</t>
  </si>
  <si>
    <t>828542930452138102</t>
  </si>
  <si>
    <t>28960</t>
  </si>
  <si>
    <t>SAVONA</t>
  </si>
  <si>
    <t>5 - 20.001-60.000</t>
  </si>
  <si>
    <t>489042930480486501</t>
  </si>
  <si>
    <t>48194</t>
  </si>
  <si>
    <t>IMPERIA</t>
  </si>
  <si>
    <t>0</t>
  </si>
  <si>
    <t>SANREMO</t>
  </si>
  <si>
    <t>152342928770281901</t>
  </si>
  <si>
    <t>8596</t>
  </si>
  <si>
    <t>692942930479854902</t>
  </si>
  <si>
    <t>724670</t>
  </si>
  <si>
    <t>RAPALLO</t>
  </si>
  <si>
    <t>966042930523863102</t>
  </si>
  <si>
    <t>111341</t>
  </si>
  <si>
    <t>CHIAVARI</t>
  </si>
  <si>
    <t>605642930462346002</t>
  </si>
  <si>
    <t>46622</t>
  </si>
  <si>
    <t>VENTIMIGLIA</t>
  </si>
  <si>
    <t>237442928235852702</t>
  </si>
  <si>
    <t>54382</t>
  </si>
  <si>
    <t>ALBENGA</t>
  </si>
  <si>
    <t>815542930478218101</t>
  </si>
  <si>
    <t>33380</t>
  </si>
  <si>
    <t>SARZANA</t>
  </si>
  <si>
    <t>887342930475309002</t>
  </si>
  <si>
    <t>148467</t>
  </si>
  <si>
    <t>4 - 10.001-20.000</t>
  </si>
  <si>
    <t>SESTRI LEVANTE</t>
  </si>
  <si>
    <t>313542930525965001</t>
  </si>
  <si>
    <t>8555</t>
  </si>
  <si>
    <t>TAGGIA</t>
  </si>
  <si>
    <t>524742930524493501</t>
  </si>
  <si>
    <t>63178</t>
  </si>
  <si>
    <t>VARAZZE</t>
  </si>
  <si>
    <t>535642929346340802</t>
  </si>
  <si>
    <t>66059</t>
  </si>
  <si>
    <t>CAIRO MONTENOTTE</t>
  </si>
  <si>
    <t>373142930476026202</t>
  </si>
  <si>
    <t>113012</t>
  </si>
  <si>
    <t>LAVAGNA</t>
  </si>
  <si>
    <t>771542930530420301</t>
  </si>
  <si>
    <t>86253</t>
  </si>
  <si>
    <t>ARENZANO</t>
  </si>
  <si>
    <t>328742930447855701</t>
  </si>
  <si>
    <t>63214</t>
  </si>
  <si>
    <t>FINALE LIGURE</t>
  </si>
  <si>
    <t>827642930544739202</t>
  </si>
  <si>
    <t>61159</t>
  </si>
  <si>
    <t>LOANO</t>
  </si>
  <si>
    <t>336842928235971801</t>
  </si>
  <si>
    <t>10697287</t>
  </si>
  <si>
    <t>ALASSIO</t>
  </si>
  <si>
    <t>811542930534954201</t>
  </si>
  <si>
    <t>11136392</t>
  </si>
  <si>
    <t>ARCOLA</t>
  </si>
  <si>
    <t>154342930515951901</t>
  </si>
  <si>
    <t>7177</t>
  </si>
  <si>
    <t>BORDIGHERA</t>
  </si>
  <si>
    <t>746742930543821902</t>
  </si>
  <si>
    <t>11116186</t>
  </si>
  <si>
    <t>3 - 5.001-10.000</t>
  </si>
  <si>
    <t>SANTO STEFANO DI MAGRA</t>
  </si>
  <si>
    <t>264442930528585602</t>
  </si>
  <si>
    <t>39049</t>
  </si>
  <si>
    <t>LERICI</t>
  </si>
  <si>
    <t>411942928213938501</t>
  </si>
  <si>
    <t>67121</t>
  </si>
  <si>
    <t>ALBISOLA SUPERIORE</t>
  </si>
  <si>
    <t>139642930470719502</t>
  </si>
  <si>
    <t>15414112</t>
  </si>
  <si>
    <t>RECCO</t>
  </si>
  <si>
    <t>463542930515915102</t>
  </si>
  <si>
    <t>704845</t>
  </si>
  <si>
    <t>COGOLETO</t>
  </si>
  <si>
    <t>665342930528787802</t>
  </si>
  <si>
    <t>164159</t>
  </si>
  <si>
    <t>SANTA MARGHERITA LIGURE</t>
  </si>
  <si>
    <t>638142930450063801</t>
  </si>
  <si>
    <t>65687</t>
  </si>
  <si>
    <t>PIETRA LIGURE</t>
  </si>
  <si>
    <t>788042929331622001</t>
  </si>
  <si>
    <t>11116307</t>
  </si>
  <si>
    <t>CASTELNUOVO MAGRA</t>
  </si>
  <si>
    <t>988342930518856902</t>
  </si>
  <si>
    <t>717245</t>
  </si>
  <si>
    <t>LUNI</t>
  </si>
  <si>
    <t>973342930468039502</t>
  </si>
  <si>
    <t>47587</t>
  </si>
  <si>
    <t>VADO LIGURE</t>
  </si>
  <si>
    <t>173242930458027501</t>
  </si>
  <si>
    <t>163992</t>
  </si>
  <si>
    <t>SERRA RICCÒ</t>
  </si>
  <si>
    <t>126742930534060501</t>
  </si>
  <si>
    <t>10781</t>
  </si>
  <si>
    <t>BOLANO</t>
  </si>
  <si>
    <t>483442930464676302</t>
  </si>
  <si>
    <t>11116516</t>
  </si>
  <si>
    <t>ANDORA</t>
  </si>
  <si>
    <t>596542930478696401</t>
  </si>
  <si>
    <t>12702</t>
  </si>
  <si>
    <t>VEZZANO LIGURE</t>
  </si>
  <si>
    <t>248442930477943401</t>
  </si>
  <si>
    <t>11117520</t>
  </si>
  <si>
    <t>QUILIANO</t>
  </si>
  <si>
    <t>882742930474333401</t>
  </si>
  <si>
    <t>11117933</t>
  </si>
  <si>
    <t>VALLECROSIA</t>
  </si>
  <si>
    <t>979642930533659501</t>
  </si>
  <si>
    <t>144869</t>
  </si>
  <si>
    <t>CAMPOMORONE</t>
  </si>
  <si>
    <t>949442930530844502</t>
  </si>
  <si>
    <t>11120597</t>
  </si>
  <si>
    <t>CASARZA LIGURE</t>
  </si>
  <si>
    <t>867642930516478102</t>
  </si>
  <si>
    <t>14746</t>
  </si>
  <si>
    <t>FOLLO</t>
  </si>
  <si>
    <t>568542928888035401</t>
  </si>
  <si>
    <t>698995</t>
  </si>
  <si>
    <t>DIANO MARINA</t>
  </si>
  <si>
    <t>879242930473936201</t>
  </si>
  <si>
    <t>116779</t>
  </si>
  <si>
    <t>SANT'OLCESE</t>
  </si>
  <si>
    <t>883342930516084201</t>
  </si>
  <si>
    <t>11119854</t>
  </si>
  <si>
    <t>COGORNO</t>
  </si>
  <si>
    <t>561242930460817802</t>
  </si>
  <si>
    <t>11117915</t>
  </si>
  <si>
    <t>CAMPOROSSO</t>
  </si>
  <si>
    <t>658642929303719501</t>
  </si>
  <si>
    <t>41443</t>
  </si>
  <si>
    <t>CARCARE</t>
  </si>
  <si>
    <t>264742928243059901</t>
  </si>
  <si>
    <t>11118809</t>
  </si>
  <si>
    <t>CERIALE</t>
  </si>
  <si>
    <t>368742930461061301</t>
  </si>
  <si>
    <t>704785</t>
  </si>
  <si>
    <t>BUSALLA</t>
  </si>
  <si>
    <t>858042929155550101</t>
  </si>
  <si>
    <t>34754</t>
  </si>
  <si>
    <t>LEVANTO</t>
  </si>
  <si>
    <t>551642930462492502</t>
  </si>
  <si>
    <t>11119012</t>
  </si>
  <si>
    <t>ALBISSOLA MARINA</t>
  </si>
  <si>
    <t>808542928726620402</t>
  </si>
  <si>
    <t>724678</t>
  </si>
  <si>
    <t>CAMOGLI</t>
  </si>
  <si>
    <t>809142930544794502</t>
  </si>
  <si>
    <t>11117612</t>
  </si>
  <si>
    <t>CELLE LIGURE</t>
  </si>
  <si>
    <t>384642929231919301</t>
  </si>
  <si>
    <t>11117706</t>
  </si>
  <si>
    <t>2 - 1.001-5.000</t>
  </si>
  <si>
    <t>BORGHETTO SANTO SPIRITO</t>
  </si>
  <si>
    <t>537042930515757301</t>
  </si>
  <si>
    <t>725212</t>
  </si>
  <si>
    <t>BOGLIASCO</t>
  </si>
  <si>
    <t>598342930464702101</t>
  </si>
  <si>
    <t>11140085</t>
  </si>
  <si>
    <t>AMEGLIA</t>
  </si>
  <si>
    <t>265342930543016301</t>
  </si>
  <si>
    <t>132641</t>
  </si>
  <si>
    <t>RONCO SCRIVIA</t>
  </si>
  <si>
    <t>116642930529136802</t>
  </si>
  <si>
    <t>11142190</t>
  </si>
  <si>
    <t>SORI</t>
  </si>
  <si>
    <t>273842930518582102</t>
  </si>
  <si>
    <t>122980</t>
  </si>
  <si>
    <t>CERANESI</t>
  </si>
  <si>
    <t>805042930508791002</t>
  </si>
  <si>
    <t>11120076</t>
  </si>
  <si>
    <t>CARASCO</t>
  </si>
  <si>
    <t>455142930449806501</t>
  </si>
  <si>
    <t>17596</t>
  </si>
  <si>
    <t>RICCÒ DEL GOLFO DI SPEZIA</t>
  </si>
  <si>
    <t>342642930541899602</t>
  </si>
  <si>
    <t>158529</t>
  </si>
  <si>
    <t>MASONE</t>
  </si>
  <si>
    <t>226642930455066701</t>
  </si>
  <si>
    <t>43663</t>
  </si>
  <si>
    <t>SPOTORNO</t>
  </si>
  <si>
    <t>889742930527794902</t>
  </si>
  <si>
    <t>108568</t>
  </si>
  <si>
    <t>MIGNANEGO</t>
  </si>
  <si>
    <t>994442930527397301</t>
  </si>
  <si>
    <t>44178</t>
  </si>
  <si>
    <t>PORTOVENERE</t>
  </si>
  <si>
    <t>212542930461335402</t>
  </si>
  <si>
    <t>66657</t>
  </si>
  <si>
    <t>CENGIO</t>
  </si>
  <si>
    <t>898642929269102702</t>
  </si>
  <si>
    <t>67461</t>
  </si>
  <si>
    <t>MILLESIMO</t>
  </si>
  <si>
    <t>544042930546906902</t>
  </si>
  <si>
    <t>137795</t>
  </si>
  <si>
    <t>CASELLA</t>
  </si>
  <si>
    <t>124742930477121702</t>
  </si>
  <si>
    <t>11117921</t>
  </si>
  <si>
    <t>OSPEDALETTI</t>
  </si>
  <si>
    <t>692642930474182301</t>
  </si>
  <si>
    <t>167395</t>
  </si>
  <si>
    <t>SAVIGNONE</t>
  </si>
  <si>
    <t>544442930534290402</t>
  </si>
  <si>
    <t>8260</t>
  </si>
  <si>
    <t>SAN BARTOLOMEO AL MARE</t>
  </si>
  <si>
    <t>981742930548355901</t>
  </si>
  <si>
    <t>53801</t>
  </si>
  <si>
    <t>STELLA</t>
  </si>
  <si>
    <t>197942930508734101</t>
  </si>
  <si>
    <t>167544</t>
  </si>
  <si>
    <t>CAMPO LIGURE</t>
  </si>
  <si>
    <t>944542930529336601</t>
  </si>
  <si>
    <t>46889</t>
  </si>
  <si>
    <t>RIVA LIGURE</t>
  </si>
  <si>
    <t>742542930471723202</t>
  </si>
  <si>
    <t>11118585</t>
  </si>
  <si>
    <t>VILLANOVA D'ALBENGA</t>
  </si>
  <si>
    <t>927142930480317501</t>
  </si>
  <si>
    <t>26341</t>
  </si>
  <si>
    <t>TOIRANO</t>
  </si>
  <si>
    <t>697942930448206801</t>
  </si>
  <si>
    <t>11119738</t>
  </si>
  <si>
    <t>MONEGLIA</t>
  </si>
  <si>
    <t>569242930518886302</t>
  </si>
  <si>
    <t>156541</t>
  </si>
  <si>
    <t>MELE</t>
  </si>
  <si>
    <t>409642930479184301</t>
  </si>
  <si>
    <t>132040</t>
  </si>
  <si>
    <t>ROSSIGLIONE</t>
  </si>
  <si>
    <t>271942930459908702</t>
  </si>
  <si>
    <t>165489</t>
  </si>
  <si>
    <t>BARGAGLI</t>
  </si>
  <si>
    <t>362442930549738201</t>
  </si>
  <si>
    <t>721349</t>
  </si>
  <si>
    <t>SAN COLOMBANO CERTENOLI</t>
  </si>
  <si>
    <t>436242930547456902</t>
  </si>
  <si>
    <t>66709</t>
  </si>
  <si>
    <t>TOVO SAN GIACOMO</t>
  </si>
  <si>
    <t>199242930451638001</t>
  </si>
  <si>
    <t>11118573</t>
  </si>
  <si>
    <t>NOLI</t>
  </si>
  <si>
    <t>224342928021699402</t>
  </si>
  <si>
    <t>11124591</t>
  </si>
  <si>
    <t>AVEGNO</t>
  </si>
  <si>
    <t>682542930531441302</t>
  </si>
  <si>
    <t>11140080</t>
  </si>
  <si>
    <t>BOISSANO</t>
  </si>
  <si>
    <t>822442930533126101</t>
  </si>
  <si>
    <t>724666</t>
  </si>
  <si>
    <t>PIEVE LIGURE</t>
  </si>
  <si>
    <t>159442930509101502</t>
  </si>
  <si>
    <t>11124014</t>
  </si>
  <si>
    <t>MOCONESI</t>
  </si>
  <si>
    <t>455142930475151802</t>
  </si>
  <si>
    <t>11122557</t>
  </si>
  <si>
    <t>LEIVI</t>
  </si>
  <si>
    <t>615542930453514002</t>
  </si>
  <si>
    <t>11142557</t>
  </si>
  <si>
    <t>ZOAGLI</t>
  </si>
  <si>
    <t>315642930530192301</t>
  </si>
  <si>
    <t>10698053</t>
  </si>
  <si>
    <t>CICAGNA</t>
  </si>
  <si>
    <t>968442930465095302</t>
  </si>
  <si>
    <t>39313</t>
  </si>
  <si>
    <t>BEVERINO</t>
  </si>
  <si>
    <t>956942930479612601</t>
  </si>
  <si>
    <t>11117906</t>
  </si>
  <si>
    <t>PONTEDASSIO</t>
  </si>
  <si>
    <t>866042930532465602</t>
  </si>
  <si>
    <t>11116189</t>
  </si>
  <si>
    <t>DIANO CASTELLO</t>
  </si>
  <si>
    <t>124342930525826602</t>
  </si>
  <si>
    <t>704645</t>
  </si>
  <si>
    <t>TORRIGLIA</t>
  </si>
  <si>
    <t>859642930457644301</t>
  </si>
  <si>
    <t>721367</t>
  </si>
  <si>
    <t>NE</t>
  </si>
  <si>
    <t>315542930529561302</t>
  </si>
  <si>
    <t>723881</t>
  </si>
  <si>
    <t>USCIO</t>
  </si>
  <si>
    <t>216042930517885901</t>
  </si>
  <si>
    <t>42304</t>
  </si>
  <si>
    <t>BORGIO VEREZZI</t>
  </si>
  <si>
    <t>599442930479292302</t>
  </si>
  <si>
    <t>11117934</t>
  </si>
  <si>
    <t>SANTO STEFANO AL MARE</t>
  </si>
  <si>
    <t>112642930518447902</t>
  </si>
  <si>
    <t>11118708</t>
  </si>
  <si>
    <t>CISANO SUL NEVA</t>
  </si>
  <si>
    <t>922142930526841101</t>
  </si>
  <si>
    <t>47337</t>
  </si>
  <si>
    <t>DOLCEACQUA</t>
  </si>
  <si>
    <t>285242929529038501</t>
  </si>
  <si>
    <t>704631</t>
  </si>
  <si>
    <t>MONTOGGIO</t>
  </si>
  <si>
    <t>875942930532537202</t>
  </si>
  <si>
    <t>65088</t>
  </si>
  <si>
    <t>ALTARE</t>
  </si>
  <si>
    <t>929642929389152602</t>
  </si>
  <si>
    <t>15504438</t>
  </si>
  <si>
    <t>DEGO</t>
  </si>
  <si>
    <t>711142928043716701</t>
  </si>
  <si>
    <t>11141517</t>
  </si>
  <si>
    <t>BORZONASCA</t>
  </si>
  <si>
    <t>807642930529617301</t>
  </si>
  <si>
    <t>34847</t>
  </si>
  <si>
    <t>VARESE LIGURE</t>
  </si>
  <si>
    <t>334342930517250501</t>
  </si>
  <si>
    <t>177154</t>
  </si>
  <si>
    <t>DAVAGNA</t>
  </si>
  <si>
    <t>815042930547570001</t>
  </si>
  <si>
    <t>58398</t>
  </si>
  <si>
    <t>SASSELLO</t>
  </si>
  <si>
    <t>444042930547155601</t>
  </si>
  <si>
    <t>12514609</t>
  </si>
  <si>
    <t>LAIGUEGLIA</t>
  </si>
  <si>
    <t>303942930465122701</t>
  </si>
  <si>
    <t>11118779</t>
  </si>
  <si>
    <t>CALICE LIGURE</t>
  </si>
  <si>
    <t>227342929501640302</t>
  </si>
  <si>
    <t>67158</t>
  </si>
  <si>
    <t>ORTOVERO</t>
  </si>
  <si>
    <t>241142928603062201</t>
  </si>
  <si>
    <t>11120594</t>
  </si>
  <si>
    <t>CASTIGLIONE CHIAVARESE</t>
  </si>
  <si>
    <t>564942930545163102</t>
  </si>
  <si>
    <t>11142590</t>
  </si>
  <si>
    <t>LUMARZO</t>
  </si>
  <si>
    <t>509642930450791502</t>
  </si>
  <si>
    <t>721357</t>
  </si>
  <si>
    <t>MEZZANEGO</t>
  </si>
  <si>
    <t>946542930465158901</t>
  </si>
  <si>
    <t>11119034</t>
  </si>
  <si>
    <t>CALIZZANO</t>
  </si>
  <si>
    <t>524942930528164202</t>
  </si>
  <si>
    <t>39160</t>
  </si>
  <si>
    <t>RIOMAGGIORE</t>
  </si>
  <si>
    <t>773442930476283801</t>
  </si>
  <si>
    <t>106548</t>
  </si>
  <si>
    <t>ISOLA DEL CANTONE</t>
  </si>
  <si>
    <t>892442930528126802</t>
  </si>
  <si>
    <t>11117271</t>
  </si>
  <si>
    <t>MONTEROSSO AL MARE</t>
  </si>
  <si>
    <t>759742930518516101</t>
  </si>
  <si>
    <t>39302</t>
  </si>
  <si>
    <t>DEIVA MARINA</t>
  </si>
  <si>
    <t>917342930463979101</t>
  </si>
  <si>
    <t>46046</t>
  </si>
  <si>
    <t>PIEVE DI TECO</t>
  </si>
  <si>
    <t>782942928855295402</t>
  </si>
  <si>
    <t>17540</t>
  </si>
  <si>
    <t>SESTA GODANO</t>
  </si>
  <si>
    <t>459242930454477302</t>
  </si>
  <si>
    <t>11117908</t>
  </si>
  <si>
    <t>DOLCEDO</t>
  </si>
  <si>
    <t>787942930463685102</t>
  </si>
  <si>
    <t>11137165</t>
  </si>
  <si>
    <t>BRUGNATO</t>
  </si>
  <si>
    <t>526942930453045801</t>
  </si>
  <si>
    <t>23122</t>
  </si>
  <si>
    <t>VALLEBONA</t>
  </si>
  <si>
    <t>488442930479218601</t>
  </si>
  <si>
    <t>11117907</t>
  </si>
  <si>
    <t>SAN LORENZO AL MARE</t>
  </si>
  <si>
    <t>169742930545230402</t>
  </si>
  <si>
    <t>47668</t>
  </si>
  <si>
    <t>SAN BIAGIO DELLA CIMA</t>
  </si>
  <si>
    <t>199142930541839502</t>
  </si>
  <si>
    <t>64988</t>
  </si>
  <si>
    <t>GARLENDA</t>
  </si>
  <si>
    <t>698542928135348302</t>
  </si>
  <si>
    <t>15431</t>
  </si>
  <si>
    <t>CASTELLARO</t>
  </si>
  <si>
    <t>952042930529873001</t>
  </si>
  <si>
    <t>46097</t>
  </si>
  <si>
    <t>CIPRESSA</t>
  </si>
  <si>
    <t>688842930462822501</t>
  </si>
  <si>
    <t>10697274</t>
  </si>
  <si>
    <t>CERVO</t>
  </si>
  <si>
    <t>414342930510733001</t>
  </si>
  <si>
    <t>46640</t>
  </si>
  <si>
    <t>CERIANA</t>
  </si>
  <si>
    <t>851142930516500302</t>
  </si>
  <si>
    <t>11118190</t>
  </si>
  <si>
    <t>DIANO SAN PIETRO</t>
  </si>
  <si>
    <t>964542930534829601</t>
  </si>
  <si>
    <t>702506</t>
  </si>
  <si>
    <t>CALICE AL CORNOVIGLIO</t>
  </si>
  <si>
    <t>509942930458318801</t>
  </si>
  <si>
    <t>11118026</t>
  </si>
  <si>
    <t>MALLARE</t>
  </si>
  <si>
    <t>467642930475072302</t>
  </si>
  <si>
    <t>10697275</t>
  </si>
  <si>
    <t>BADALUCCO</t>
  </si>
  <si>
    <t>962942927979853501</t>
  </si>
  <si>
    <t>11117896</t>
  </si>
  <si>
    <t>BERGEGGI</t>
  </si>
  <si>
    <t>533642930461272401</t>
  </si>
  <si>
    <t>58798</t>
  </si>
  <si>
    <t>COSSERIA</t>
  </si>
  <si>
    <t>178042930479266802</t>
  </si>
  <si>
    <t>11141530</t>
  </si>
  <si>
    <t>SANTO STEFANO D'AVETO</t>
  </si>
  <si>
    <t>877642930474762901</t>
  </si>
  <si>
    <t>66310</t>
  </si>
  <si>
    <t>GIUSTENICE</t>
  </si>
  <si>
    <t>339642930480766401</t>
  </si>
  <si>
    <t>11117991</t>
  </si>
  <si>
    <t>1 - FINO a 1.000</t>
  </si>
  <si>
    <t>SOLDANO</t>
  </si>
  <si>
    <t>871842930471544702</t>
  </si>
  <si>
    <t>11141533</t>
  </si>
  <si>
    <t>REZZOAGLIO</t>
  </si>
  <si>
    <t>186242930525209502</t>
  </si>
  <si>
    <t>51011</t>
  </si>
  <si>
    <t>PALLARE</t>
  </si>
  <si>
    <t>465442930545557502</t>
  </si>
  <si>
    <t>11119099</t>
  </si>
  <si>
    <t>MAGLIOLO</t>
  </si>
  <si>
    <t>711142928623619902</t>
  </si>
  <si>
    <t>27665</t>
  </si>
  <si>
    <t>BORGHETTO DI VARA</t>
  </si>
  <si>
    <t>516542930545901402</t>
  </si>
  <si>
    <t>65975</t>
  </si>
  <si>
    <t>ORCO FEGLINO</t>
  </si>
  <si>
    <t>537742930537487701</t>
  </si>
  <si>
    <t>11117978</t>
  </si>
  <si>
    <t>POMPEIANA</t>
  </si>
  <si>
    <t>997442930528682401</t>
  </si>
  <si>
    <t>11142591</t>
  </si>
  <si>
    <t>NEIRONE</t>
  </si>
  <si>
    <t>433542930546801001</t>
  </si>
  <si>
    <t>11117949</t>
  </si>
  <si>
    <t>PONTINVREA</t>
  </si>
  <si>
    <t>935342927959101101</t>
  </si>
  <si>
    <t>39944</t>
  </si>
  <si>
    <t>BONASSOLA</t>
  </si>
  <si>
    <t>648742930478797202</t>
  </si>
  <si>
    <t>70215</t>
  </si>
  <si>
    <t>STELLANELLO</t>
  </si>
  <si>
    <t>507742930522315701</t>
  </si>
  <si>
    <t>48419</t>
  </si>
  <si>
    <t>BORGOMARO</t>
  </si>
  <si>
    <t>768442929543790002</t>
  </si>
  <si>
    <t>33603</t>
  </si>
  <si>
    <t>PERINALDO</t>
  </si>
  <si>
    <t>776942930524452701</t>
  </si>
  <si>
    <t>11119083</t>
  </si>
  <si>
    <t>VEZZI PORTIO</t>
  </si>
  <si>
    <t>998642930528189201</t>
  </si>
  <si>
    <t>51074</t>
  </si>
  <si>
    <t>PIANA CRIXIA</t>
  </si>
  <si>
    <t>349042930522319202</t>
  </si>
  <si>
    <t>11119054</t>
  </si>
  <si>
    <t>MURIALDO</t>
  </si>
  <si>
    <t>776842930536068502</t>
  </si>
  <si>
    <t>30322</t>
  </si>
  <si>
    <t>VERNAZZA</t>
  </si>
  <si>
    <t>334042930480420201</t>
  </si>
  <si>
    <t>11119086</t>
  </si>
  <si>
    <t>ROCCAVIGNALE</t>
  </si>
  <si>
    <t>556342930477631501</t>
  </si>
  <si>
    <t>717956</t>
  </si>
  <si>
    <t>PIGNA</t>
  </si>
  <si>
    <t>778342930548631302</t>
  </si>
  <si>
    <t>128781</t>
  </si>
  <si>
    <t>VALBREVENNA</t>
  </si>
  <si>
    <t>759442928967092902</t>
  </si>
  <si>
    <t>699110</t>
  </si>
  <si>
    <t>COSTARAINERA</t>
  </si>
  <si>
    <t>416842930518543801</t>
  </si>
  <si>
    <t>11119061</t>
  </si>
  <si>
    <t>BARDINETO</t>
  </si>
  <si>
    <t>167842930517704901</t>
  </si>
  <si>
    <t>11118965</t>
  </si>
  <si>
    <t>CASANOVA LERRONE</t>
  </si>
  <si>
    <t>899642930538859901</t>
  </si>
  <si>
    <t>11119009</t>
  </si>
  <si>
    <t>URBE</t>
  </si>
  <si>
    <t>381842930523905901</t>
  </si>
  <si>
    <t>704378</t>
  </si>
  <si>
    <t>ROCCHETTA DI VARA</t>
  </si>
  <si>
    <t>779742930518126701</t>
  </si>
  <si>
    <t>10701090</t>
  </si>
  <si>
    <t>ISOLABONA</t>
  </si>
  <si>
    <t>284642930462574802</t>
  </si>
  <si>
    <t>52622</t>
  </si>
  <si>
    <t>DIANO ARENTINO</t>
  </si>
  <si>
    <t>267042930522688401</t>
  </si>
  <si>
    <t>46398</t>
  </si>
  <si>
    <t>PORNASSIO</t>
  </si>
  <si>
    <t>671742930528968102</t>
  </si>
  <si>
    <t>11118165</t>
  </si>
  <si>
    <t>PLODIO</t>
  </si>
  <si>
    <t>774442930473346201</t>
  </si>
  <si>
    <t>11136415</t>
  </si>
  <si>
    <t>FRAMURA</t>
  </si>
  <si>
    <t>732242930455101101</t>
  </si>
  <si>
    <t>12271</t>
  </si>
  <si>
    <t>MAISSANA</t>
  </si>
  <si>
    <t>582142930517224801</t>
  </si>
  <si>
    <t>11116141</t>
  </si>
  <si>
    <t>CIVEZZA</t>
  </si>
  <si>
    <t>362642930463508202</t>
  </si>
  <si>
    <t>45986</t>
  </si>
  <si>
    <t>MOLINI DI TRIORA</t>
  </si>
  <si>
    <t>242942930508408802</t>
  </si>
  <si>
    <t>11117914</t>
  </si>
  <si>
    <t>APRICALE</t>
  </si>
  <si>
    <t>941942927910731901</t>
  </si>
  <si>
    <t>11118961</t>
  </si>
  <si>
    <t>ARNASCO</t>
  </si>
  <si>
    <t>217742930478248501</t>
  </si>
  <si>
    <t>11142250</t>
  </si>
  <si>
    <t>TRIBOGNA</t>
  </si>
  <si>
    <t>414042930531468302</t>
  </si>
  <si>
    <t>11117893</t>
  </si>
  <si>
    <t>CHIUSANICO</t>
  </si>
  <si>
    <t>468042930449809502</t>
  </si>
  <si>
    <t>11119337</t>
  </si>
  <si>
    <t>RIALTO</t>
  </si>
  <si>
    <t>145642930539008501</t>
  </si>
  <si>
    <t>46137</t>
  </si>
  <si>
    <t>RANZO</t>
  </si>
  <si>
    <t>506442930539820501</t>
  </si>
  <si>
    <t>705168</t>
  </si>
  <si>
    <t>PIGNONE</t>
  </si>
  <si>
    <t>724742930510510502</t>
  </si>
  <si>
    <t>66696</t>
  </si>
  <si>
    <t>BALESTRINO</t>
  </si>
  <si>
    <t>303742930463339901</t>
  </si>
  <si>
    <t>11125033</t>
  </si>
  <si>
    <t>ORERO</t>
  </si>
  <si>
    <t>739942930475675602</t>
  </si>
  <si>
    <t>167400</t>
  </si>
  <si>
    <t>CROCEFIESCHI</t>
  </si>
  <si>
    <t>949042929022389002</t>
  </si>
  <si>
    <t>38698</t>
  </si>
  <si>
    <t>CARRO</t>
  </si>
  <si>
    <t>883142930540240101</t>
  </si>
  <si>
    <t>165400</t>
  </si>
  <si>
    <t>TIGLIETO</t>
  </si>
  <si>
    <t>758242930159219901</t>
  </si>
  <si>
    <t>48175</t>
  </si>
  <si>
    <t>CHIUSAVECCHIA</t>
  </si>
  <si>
    <t>461742930549960301</t>
  </si>
  <si>
    <t>165906</t>
  </si>
  <si>
    <t>ROVEGNO</t>
  </si>
  <si>
    <t>669142930289529202</t>
  </si>
  <si>
    <t>53270</t>
  </si>
  <si>
    <t>MIOGLIA</t>
  </si>
  <si>
    <t>371242930527151002</t>
  </si>
  <si>
    <t>11137157</t>
  </si>
  <si>
    <t>ZIGNAGO</t>
  </si>
  <si>
    <t>826751559962535501</t>
  </si>
  <si>
    <t>31574388</t>
  </si>
  <si>
    <t>MONTALTO CARPASIO</t>
  </si>
  <si>
    <t>126542930517020901</t>
  </si>
  <si>
    <t>38703</t>
  </si>
  <si>
    <t>CARRODANO</t>
  </si>
  <si>
    <t>668442930532995202</t>
  </si>
  <si>
    <t>46572</t>
  </si>
  <si>
    <t>PRELÀ</t>
  </si>
  <si>
    <t>896842930522097502</t>
  </si>
  <si>
    <t>11123973</t>
  </si>
  <si>
    <t>FAVALE DI MALVARO</t>
  </si>
  <si>
    <t>852942930530305401</t>
  </si>
  <si>
    <t>11116517</t>
  </si>
  <si>
    <t>VILLA FARALDI</t>
  </si>
  <si>
    <t>988442930541634602</t>
  </si>
  <si>
    <t>67258</t>
  </si>
  <si>
    <t>OSIGLIA</t>
  </si>
  <si>
    <t>871142930450013702</t>
  </si>
  <si>
    <t>46393</t>
  </si>
  <si>
    <t>PIETRABRUNA</t>
  </si>
  <si>
    <t>221542930541745402</t>
  </si>
  <si>
    <t>11125232</t>
  </si>
  <si>
    <t>LORSICA</t>
  </si>
  <si>
    <t>594642930515594001</t>
  </si>
  <si>
    <t>46442</t>
  </si>
  <si>
    <t>BORGHETTO D'ARROSCIA</t>
  </si>
  <si>
    <t>714242930519201201</t>
  </si>
  <si>
    <t>12534880</t>
  </si>
  <si>
    <t>GIUSVALLA</t>
  </si>
  <si>
    <t>983042930466731102</t>
  </si>
  <si>
    <t>46576</t>
  </si>
  <si>
    <t>VASIA</t>
  </si>
  <si>
    <t>247042930471770102</t>
  </si>
  <si>
    <t>176587</t>
  </si>
  <si>
    <t>VOBBIA</t>
  </si>
  <si>
    <t>797242930519193302</t>
  </si>
  <si>
    <t>11123989</t>
  </si>
  <si>
    <t>PORTOFINO</t>
  </si>
  <si>
    <t>352642930478847701</t>
  </si>
  <si>
    <t>64758</t>
  </si>
  <si>
    <t>VENDONE</t>
  </si>
  <si>
    <t>598542930461791302</t>
  </si>
  <si>
    <t>11117925</t>
  </si>
  <si>
    <t>BORMIDA</t>
  </si>
  <si>
    <t>381542930511082102</t>
  </si>
  <si>
    <t>11117833</t>
  </si>
  <si>
    <t>AIROLE</t>
  </si>
  <si>
    <t>398642930464486202</t>
  </si>
  <si>
    <t>718641</t>
  </si>
  <si>
    <t>TRIORA</t>
  </si>
  <si>
    <t>118742930461810902</t>
  </si>
  <si>
    <t>11117486</t>
  </si>
  <si>
    <t>BAJARDO</t>
  </si>
  <si>
    <t>514342928021819501</t>
  </si>
  <si>
    <t>47119</t>
  </si>
  <si>
    <t>AURIGO</t>
  </si>
  <si>
    <t>807842929456879002</t>
  </si>
  <si>
    <t>11119074</t>
  </si>
  <si>
    <t>CASTELBIANCO</t>
  </si>
  <si>
    <t>615842930540550801</t>
  </si>
  <si>
    <t>53160</t>
  </si>
  <si>
    <t>REZZO</t>
  </si>
  <si>
    <t>624142930451687501</t>
  </si>
  <si>
    <t>11118992</t>
  </si>
  <si>
    <t>ZUCCARELLO</t>
  </si>
  <si>
    <t>797642930457443801</t>
  </si>
  <si>
    <t>11140601</t>
  </si>
  <si>
    <t>ROCCHETTA NERVINA</t>
  </si>
  <si>
    <t>284142930469310702</t>
  </si>
  <si>
    <t>46326</t>
  </si>
  <si>
    <t>SEBORGA</t>
  </si>
  <si>
    <t>973242930523546102</t>
  </si>
  <si>
    <t>46644</t>
  </si>
  <si>
    <t>LUCINASCO</t>
  </si>
  <si>
    <t>329142930476959202</t>
  </si>
  <si>
    <t>11125032</t>
  </si>
  <si>
    <t>COREGLIA LIGURE</t>
  </si>
  <si>
    <t>775342930515885902</t>
  </si>
  <si>
    <t>11117912</t>
  </si>
  <si>
    <t>CASTEL VITTORIO</t>
  </si>
  <si>
    <t>891642928099619102</t>
  </si>
  <si>
    <t>46119</t>
  </si>
  <si>
    <t>CESIO</t>
  </si>
  <si>
    <t>963842930531766301</t>
  </si>
  <si>
    <t>11117966</t>
  </si>
  <si>
    <t>CARAVONICA</t>
  </si>
  <si>
    <t>133942930519424601</t>
  </si>
  <si>
    <t>178013</t>
  </si>
  <si>
    <t>FONTANIGORDA</t>
  </si>
  <si>
    <t>564042930467698902</t>
  </si>
  <si>
    <t>11117891</t>
  </si>
  <si>
    <t>VESSALICO</t>
  </si>
  <si>
    <t>993142930528831101</t>
  </si>
  <si>
    <t>47455</t>
  </si>
  <si>
    <t>TERZORIO</t>
  </si>
  <si>
    <t>319942930521968101</t>
  </si>
  <si>
    <t>187546</t>
  </si>
  <si>
    <t>MONTEBRUNO</t>
  </si>
  <si>
    <t>165842930518748802</t>
  </si>
  <si>
    <t>11119081</t>
  </si>
  <si>
    <t>ERLI</t>
  </si>
  <si>
    <t>438542930528147302</t>
  </si>
  <si>
    <t>64762</t>
  </si>
  <si>
    <t>ONZO</t>
  </si>
  <si>
    <t>937542930526897101</t>
  </si>
  <si>
    <t>44817</t>
  </si>
  <si>
    <t>OLIVETTA SAN MICHELE</t>
  </si>
  <si>
    <t>593742930521614202</t>
  </si>
  <si>
    <t>11117909</t>
  </si>
  <si>
    <t>COSIO D'ARROSCIA</t>
  </si>
  <si>
    <t>613342930527812301</t>
  </si>
  <si>
    <t>11119101</t>
  </si>
  <si>
    <t>NASINO</t>
  </si>
  <si>
    <t>946042930519863902</t>
  </si>
  <si>
    <t>46405</t>
  </si>
  <si>
    <t>MENDATICA</t>
  </si>
  <si>
    <t>693842930526783301</t>
  </si>
  <si>
    <t>11119302</t>
  </si>
  <si>
    <t>TESTICO</t>
  </si>
  <si>
    <t>878542930093539401</t>
  </si>
  <si>
    <t>46448</t>
  </si>
  <si>
    <t>AQUILA D'ARROSCIA</t>
  </si>
  <si>
    <t>525542929991226701</t>
  </si>
  <si>
    <t>73790</t>
  </si>
  <si>
    <t>CASTELVECCHIO DI ROCCA BARBENA</t>
  </si>
  <si>
    <t>593442930549666501</t>
  </si>
  <si>
    <t>704619</t>
  </si>
  <si>
    <t>PROPATA</t>
  </si>
  <si>
    <t>719142930508420101</t>
  </si>
  <si>
    <t>53473</t>
  </si>
  <si>
    <t>ARMO</t>
  </si>
  <si>
    <t>185242930475044302</t>
  </si>
  <si>
    <t>46410</t>
  </si>
  <si>
    <t>MONTEGROSSO PIAN LATTE</t>
  </si>
  <si>
    <t>539242930452638301</t>
  </si>
  <si>
    <t>11118163</t>
  </si>
  <si>
    <t>MASSIMINO</t>
  </si>
  <si>
    <t>377042930452844201</t>
  </si>
  <si>
    <t>165908</t>
  </si>
  <si>
    <t>GORRETO</t>
  </si>
  <si>
    <t>678742930222068601</t>
  </si>
  <si>
    <t>712885</t>
  </si>
  <si>
    <t>FASCIA</t>
  </si>
  <si>
    <t>353742930449690102</t>
  </si>
  <si>
    <t>712976</t>
  </si>
  <si>
    <t>RONDANINA</t>
  </si>
  <si>
    <t>174644363071315201</t>
  </si>
  <si>
    <t>29932462</t>
  </si>
  <si>
    <t>UNIONE DEI COMUNI MONTANI DELL'ALTA VAL D'AVETO</t>
  </si>
  <si>
    <t>197044777322779201</t>
  </si>
  <si>
    <t>29975721</t>
  </si>
  <si>
    <t>UNIONE DEI COMUNI MONTANI ALTA VAL TREBBIA</t>
  </si>
  <si>
    <t>475842930547944901</t>
  </si>
  <si>
    <t>26968395</t>
  </si>
  <si>
    <t>UNIONE DEI COMUNI STURA, ORBA E LEIRA</t>
  </si>
  <si>
    <t>497742930473127002</t>
  </si>
  <si>
    <t>29827097</t>
  </si>
  <si>
    <t>UNIONE DEI COMUNI DELLE VALLI GRAVEGLIA E STURLA - LE VALLI</t>
  </si>
  <si>
    <t>833044777434793201</t>
  </si>
  <si>
    <t>29852230</t>
  </si>
  <si>
    <t>UNIONE DEI COMUNI VALMERULA E MONTAROSIO</t>
  </si>
  <si>
    <t>115446229774865401</t>
  </si>
  <si>
    <t>30260004</t>
  </si>
  <si>
    <t>UNIONE DEI COMUNI DEL GOLFO PARADISO</t>
  </si>
  <si>
    <t>995442930550229301</t>
  </si>
  <si>
    <t>25499796</t>
  </si>
  <si>
    <t>COMUNITA' MONTANA FONTANABUONA</t>
  </si>
  <si>
    <t>633344778325823801</t>
  </si>
  <si>
    <t>29942410</t>
  </si>
  <si>
    <t>UNIONE DEI COMUNI DELLA VAL DI VARA</t>
  </si>
  <si>
    <t>296144922509501601</t>
  </si>
  <si>
    <t>29932042</t>
  </si>
  <si>
    <t>UNIONE DEI COMUNI DELLA VITE E DELL ULIVO</t>
  </si>
  <si>
    <t>cruscottino</t>
  </si>
  <si>
    <t>da ripuntare</t>
  </si>
  <si>
    <t>Comune di</t>
  </si>
  <si>
    <t>Genova</t>
  </si>
  <si>
    <t>pop</t>
  </si>
  <si>
    <t>ab.</t>
  </si>
  <si>
    <t>in €/ab</t>
  </si>
  <si>
    <t>assegnazioni da fondone 2020 
(netto agevolazioni Tari )</t>
  </si>
  <si>
    <t>perdita netta finale 2020</t>
  </si>
  <si>
    <t>avanzo netto fondone 2020
(comprese minori/maggiori spese)</t>
  </si>
  <si>
    <t>acconto 2021</t>
  </si>
  <si>
    <t>saldo 2021</t>
  </si>
  <si>
    <t>Totale risorse certificazioe/fondone 2021</t>
  </si>
  <si>
    <r>
      <t xml:space="preserve">Test risorse 2021 
(risorse disponibili </t>
    </r>
    <r>
      <rPr>
        <sz val="10"/>
        <color theme="1"/>
        <rFont val="Arial Narrow"/>
        <family val="2"/>
      </rPr>
      <t>meno</t>
    </r>
    <r>
      <rPr>
        <i/>
        <sz val="10"/>
        <color theme="1"/>
        <rFont val="Arial Narrow"/>
        <family val="2"/>
      </rPr>
      <t xml:space="preserve"> fabbisogno stimato)</t>
    </r>
  </si>
  <si>
    <t>Ristoro soggiorno 2020 (400 mln.)</t>
  </si>
  <si>
    <t>Ristoro soggiorno 2021 (1a quota 250 mln.)</t>
  </si>
  <si>
    <t>Riepilogo saldo Fondone 2021</t>
  </si>
  <si>
    <t>Comuni e forme associative della regione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</si>
</sst>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8"/>
      <name val="Arial Narrow"/>
      <family val="2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Arial Narrow"/>
      <family val="2"/>
    </font>
    <font>
      <i/>
      <sz val="11"/>
      <color theme="1"/>
      <name val="Calibri"/>
      <family val="2"/>
      <scheme val="minor"/>
    </font>
    <font>
      <b/>
      <sz val="8"/>
      <color rgb="FFC00000"/>
      <name val="Arial Narrow"/>
      <family val="2"/>
    </font>
    <font>
      <sz val="8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8"/>
      </patternFill>
    </fill>
    <fill>
      <patternFill patternType="solid">
        <fgColor theme="4" tint="0.79998168889431442"/>
        <bgColor theme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medium">
        <color auto="1"/>
      </left>
      <right style="thin">
        <color indexed="64"/>
      </right>
      <top/>
      <bottom style="thick">
        <color theme="0"/>
      </bottom>
      <diagonal/>
    </border>
    <border>
      <left style="thin">
        <color indexed="64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medium">
        <color auto="1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 style="medium">
        <color auto="1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medium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auto="1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medium">
        <color auto="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theme="0"/>
      </left>
      <right style="thin">
        <color indexed="64"/>
      </right>
      <top style="thin">
        <color theme="4" tint="0.39997558519241921"/>
      </top>
      <bottom/>
      <diagonal/>
    </border>
    <border>
      <left/>
      <right style="medium">
        <color auto="1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4" fontId="0" fillId="0" borderId="0" xfId="0" applyNumberFormat="1" applyAlignment="1">
      <alignment horizont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9" xfId="0" applyNumberFormat="1" applyFont="1" applyFill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3" fontId="4" fillId="3" borderId="1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4" borderId="14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0" fontId="0" fillId="5" borderId="19" xfId="0" applyFill="1" applyBorder="1" applyAlignment="1">
      <alignment vertical="center"/>
    </xf>
    <xf numFmtId="0" fontId="0" fillId="5" borderId="19" xfId="0" applyFill="1" applyBorder="1" applyAlignment="1">
      <alignment horizontal="center" vertical="center"/>
    </xf>
    <xf numFmtId="3" fontId="0" fillId="5" borderId="19" xfId="0" applyNumberFormat="1" applyFill="1" applyBorder="1" applyAlignment="1">
      <alignment vertical="center"/>
    </xf>
    <xf numFmtId="3" fontId="0" fillId="5" borderId="19" xfId="0" applyNumberFormat="1" applyFill="1" applyBorder="1"/>
    <xf numFmtId="3" fontId="0" fillId="5" borderId="20" xfId="0" applyNumberFormat="1" applyFill="1" applyBorder="1" applyAlignment="1">
      <alignment horizontal="right" vertical="center" indent="1"/>
    </xf>
    <xf numFmtId="3" fontId="0" fillId="5" borderId="21" xfId="0" applyNumberFormat="1" applyFill="1" applyBorder="1" applyAlignment="1">
      <alignment vertical="center"/>
    </xf>
    <xf numFmtId="3" fontId="8" fillId="5" borderId="19" xfId="0" applyNumberFormat="1" applyFont="1" applyFill="1" applyBorder="1" applyAlignment="1">
      <alignment vertical="center"/>
    </xf>
    <xf numFmtId="3" fontId="2" fillId="5" borderId="22" xfId="0" applyNumberFormat="1" applyFont="1" applyFill="1" applyBorder="1" applyAlignment="1">
      <alignment vertical="center"/>
    </xf>
    <xf numFmtId="3" fontId="0" fillId="5" borderId="23" xfId="0" applyNumberFormat="1" applyFill="1" applyBorder="1"/>
    <xf numFmtId="3" fontId="0" fillId="5" borderId="24" xfId="0" applyNumberFormat="1" applyFill="1" applyBorder="1" applyAlignment="1">
      <alignment horizontal="right" vertical="center" indent="1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3" fontId="0" fillId="0" borderId="19" xfId="0" applyNumberFormat="1" applyBorder="1" applyAlignment="1">
      <alignment vertical="center"/>
    </xf>
    <xf numFmtId="3" fontId="0" fillId="0" borderId="19" xfId="0" applyNumberFormat="1" applyBorder="1"/>
    <xf numFmtId="3" fontId="0" fillId="0" borderId="20" xfId="0" applyNumberFormat="1" applyBorder="1" applyAlignment="1">
      <alignment horizontal="right" vertical="center" indent="1"/>
    </xf>
    <xf numFmtId="3" fontId="0" fillId="0" borderId="21" xfId="0" applyNumberFormat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0" fillId="0" borderId="23" xfId="0" applyNumberFormat="1" applyBorder="1"/>
    <xf numFmtId="3" fontId="0" fillId="0" borderId="24" xfId="0" applyNumberFormat="1" applyBorder="1" applyAlignment="1">
      <alignment horizontal="right" vertical="center" indent="1"/>
    </xf>
    <xf numFmtId="0" fontId="9" fillId="0" borderId="19" xfId="0" applyFont="1" applyBorder="1" applyAlignment="1">
      <alignment vertical="center"/>
    </xf>
    <xf numFmtId="0" fontId="9" fillId="5" borderId="19" xfId="0" applyFont="1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25" xfId="0" applyFill="1" applyBorder="1" applyAlignment="1">
      <alignment horizontal="center" vertical="center"/>
    </xf>
    <xf numFmtId="0" fontId="9" fillId="5" borderId="25" xfId="0" applyFont="1" applyFill="1" applyBorder="1" applyAlignment="1">
      <alignment vertical="center"/>
    </xf>
    <xf numFmtId="3" fontId="0" fillId="5" borderId="25" xfId="0" applyNumberFormat="1" applyFill="1" applyBorder="1" applyAlignment="1">
      <alignment vertical="center"/>
    </xf>
    <xf numFmtId="3" fontId="0" fillId="5" borderId="25" xfId="0" applyNumberFormat="1" applyFill="1" applyBorder="1"/>
    <xf numFmtId="3" fontId="0" fillId="5" borderId="26" xfId="0" applyNumberFormat="1" applyFill="1" applyBorder="1" applyAlignment="1">
      <alignment horizontal="right" vertical="center" indent="1"/>
    </xf>
    <xf numFmtId="3" fontId="0" fillId="5" borderId="27" xfId="0" applyNumberFormat="1" applyFill="1" applyBorder="1" applyAlignment="1">
      <alignment vertical="center"/>
    </xf>
    <xf numFmtId="3" fontId="8" fillId="5" borderId="25" xfId="0" applyNumberFormat="1" applyFont="1" applyFill="1" applyBorder="1" applyAlignment="1">
      <alignment vertical="center"/>
    </xf>
    <xf numFmtId="3" fontId="2" fillId="5" borderId="28" xfId="0" applyNumberFormat="1" applyFont="1" applyFill="1" applyBorder="1" applyAlignment="1">
      <alignment vertical="center"/>
    </xf>
    <xf numFmtId="3" fontId="0" fillId="5" borderId="29" xfId="0" applyNumberFormat="1" applyFill="1" applyBorder="1"/>
    <xf numFmtId="3" fontId="0" fillId="5" borderId="30" xfId="0" applyNumberFormat="1" applyFill="1" applyBorder="1" applyAlignment="1">
      <alignment horizontal="right" vertical="center" indent="1"/>
    </xf>
    <xf numFmtId="0" fontId="10" fillId="0" borderId="0" xfId="2"/>
    <xf numFmtId="0" fontId="10" fillId="0" borderId="0" xfId="2" applyAlignment="1">
      <alignment horizontal="left"/>
    </xf>
    <xf numFmtId="0" fontId="10" fillId="0" borderId="31" xfId="2" applyBorder="1"/>
    <xf numFmtId="0" fontId="3" fillId="6" borderId="32" xfId="2" applyFont="1" applyFill="1" applyBorder="1" applyAlignment="1">
      <alignment horizontal="left"/>
    </xf>
    <xf numFmtId="0" fontId="11" fillId="0" borderId="31" xfId="2" applyFont="1" applyBorder="1" applyAlignment="1">
      <alignment horizontal="right"/>
    </xf>
    <xf numFmtId="164" fontId="11" fillId="0" borderId="31" xfId="1" applyNumberFormat="1" applyFont="1" applyBorder="1" applyAlignment="1">
      <alignment horizontal="right"/>
    </xf>
    <xf numFmtId="0" fontId="11" fillId="0" borderId="31" xfId="2" applyFont="1" applyBorder="1"/>
    <xf numFmtId="0" fontId="12" fillId="0" borderId="0" xfId="2" applyFont="1"/>
    <xf numFmtId="0" fontId="12" fillId="0" borderId="31" xfId="2" applyFont="1" applyBorder="1"/>
    <xf numFmtId="165" fontId="3" fillId="0" borderId="31" xfId="3" applyNumberFormat="1" applyFont="1" applyBorder="1" applyAlignment="1">
      <alignment horizontal="center" vertical="center"/>
    </xf>
    <xf numFmtId="0" fontId="12" fillId="0" borderId="31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2" fillId="0" borderId="33" xfId="2" applyFont="1" applyBorder="1" applyAlignment="1">
      <alignment horizontal="right" vertical="center" wrapText="1"/>
    </xf>
    <xf numFmtId="164" fontId="12" fillId="0" borderId="33" xfId="3" applyNumberFormat="1" applyFont="1" applyBorder="1" applyAlignment="1">
      <alignment horizontal="center" vertical="center"/>
    </xf>
    <xf numFmtId="1" fontId="12" fillId="0" borderId="33" xfId="2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 vertical="center"/>
    </xf>
    <xf numFmtId="0" fontId="13" fillId="0" borderId="34" xfId="2" applyFont="1" applyBorder="1"/>
    <xf numFmtId="0" fontId="12" fillId="0" borderId="34" xfId="2" applyFont="1" applyBorder="1" applyAlignment="1">
      <alignment horizontal="right"/>
    </xf>
    <xf numFmtId="164" fontId="12" fillId="0" borderId="34" xfId="3" applyNumberFormat="1" applyFont="1" applyBorder="1" applyAlignment="1">
      <alignment horizontal="center" vertical="center"/>
    </xf>
    <xf numFmtId="1" fontId="12" fillId="0" borderId="34" xfId="2" applyNumberFormat="1" applyFont="1" applyBorder="1" applyAlignment="1">
      <alignment horizontal="right" vertical="center" indent="1"/>
    </xf>
    <xf numFmtId="0" fontId="13" fillId="0" borderId="34" xfId="2" applyFont="1" applyBorder="1" applyAlignment="1">
      <alignment vertical="center"/>
    </xf>
    <xf numFmtId="0" fontId="12" fillId="0" borderId="34" xfId="2" applyFont="1" applyBorder="1" applyAlignment="1">
      <alignment horizontal="right" wrapText="1"/>
    </xf>
    <xf numFmtId="0" fontId="12" fillId="0" borderId="34" xfId="2" applyFont="1" applyBorder="1"/>
    <xf numFmtId="0" fontId="11" fillId="0" borderId="34" xfId="2" applyFont="1" applyBorder="1" applyAlignment="1">
      <alignment horizontal="right"/>
    </xf>
    <xf numFmtId="164" fontId="11" fillId="0" borderId="34" xfId="3" applyNumberFormat="1" applyFont="1" applyBorder="1" applyAlignment="1">
      <alignment horizontal="center" vertical="center"/>
    </xf>
    <xf numFmtId="0" fontId="14" fillId="0" borderId="34" xfId="2" applyFont="1" applyBorder="1" applyAlignment="1">
      <alignment horizontal="right"/>
    </xf>
    <xf numFmtId="164" fontId="14" fillId="0" borderId="34" xfId="3" applyNumberFormat="1" applyFont="1" applyBorder="1" applyAlignment="1">
      <alignment horizontal="center" vertical="center"/>
    </xf>
    <xf numFmtId="1" fontId="3" fillId="0" borderId="34" xfId="2" applyNumberFormat="1" applyFont="1" applyBorder="1" applyAlignment="1">
      <alignment horizontal="right" vertical="center" indent="1"/>
    </xf>
    <xf numFmtId="0" fontId="13" fillId="0" borderId="35" xfId="2" applyFont="1" applyBorder="1"/>
    <xf numFmtId="0" fontId="12" fillId="0" borderId="35" xfId="2" applyFont="1" applyBorder="1" applyAlignment="1">
      <alignment horizontal="right"/>
    </xf>
    <xf numFmtId="0" fontId="12" fillId="0" borderId="35" xfId="2" applyFont="1" applyBorder="1" applyAlignment="1">
      <alignment horizontal="center" vertical="center"/>
    </xf>
    <xf numFmtId="164" fontId="12" fillId="0" borderId="35" xfId="2" applyNumberFormat="1" applyFont="1" applyBorder="1" applyAlignment="1">
      <alignment horizontal="center" vertical="center"/>
    </xf>
    <xf numFmtId="1" fontId="12" fillId="0" borderId="35" xfId="2" applyNumberFormat="1" applyFont="1" applyBorder="1" applyAlignment="1">
      <alignment horizontal="right" vertical="center" indent="1"/>
    </xf>
    <xf numFmtId="0" fontId="13" fillId="0" borderId="33" xfId="2" applyFont="1" applyBorder="1"/>
    <xf numFmtId="0" fontId="12" fillId="0" borderId="33" xfId="2" applyFont="1" applyBorder="1" applyAlignment="1">
      <alignment horizontal="right"/>
    </xf>
    <xf numFmtId="0" fontId="12" fillId="0" borderId="33" xfId="2" applyFont="1" applyBorder="1" applyAlignment="1">
      <alignment horizontal="center" vertical="center"/>
    </xf>
    <xf numFmtId="164" fontId="12" fillId="0" borderId="33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1" fillId="0" borderId="35" xfId="2" applyFont="1" applyBorder="1" applyAlignment="1">
      <alignment horizontal="right" wrapText="1"/>
    </xf>
    <xf numFmtId="0" fontId="12" fillId="0" borderId="35" xfId="2" applyFont="1" applyBorder="1"/>
    <xf numFmtId="164" fontId="11" fillId="0" borderId="35" xfId="3" applyNumberFormat="1" applyFont="1" applyBorder="1" applyAlignment="1">
      <alignment horizontal="center" vertical="center"/>
    </xf>
    <xf numFmtId="1" fontId="12" fillId="0" borderId="35" xfId="2" applyNumberFormat="1" applyFont="1" applyBorder="1" applyAlignment="1">
      <alignment horizontal="right" indent="1"/>
    </xf>
    <xf numFmtId="0" fontId="12" fillId="0" borderId="33" xfId="2" applyFont="1" applyBorder="1"/>
    <xf numFmtId="164" fontId="12" fillId="0" borderId="35" xfId="3" applyNumberFormat="1" applyFont="1" applyBorder="1" applyAlignment="1">
      <alignment horizontal="center" vertical="center"/>
    </xf>
    <xf numFmtId="0" fontId="2" fillId="0" borderId="0" xfId="0" applyFont="1"/>
    <xf numFmtId="0" fontId="16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Migliaia" xfId="1" builtinId="3"/>
    <cellStyle name="Migliaia 2" xfId="3" xr:uid="{B7261900-50FF-4244-8ED0-05C38F8BD58B}"/>
    <cellStyle name="Normale" xfId="0" builtinId="0"/>
    <cellStyle name="Normale 2" xfId="2" xr:uid="{2A99C6B3-96A8-437D-AF1A-BCDD8046CFE6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medium">
          <color auto="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1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</dxfs>
  <tableStyles count="1" defaultTableStyle="TableStyleMedium2" defaultPivotStyle="PivotStyleLight16">
    <tableStyle name="Invisible" pivot="0" table="0" count="0" xr9:uid="{A078E697-F3CB-4E9C-9BD5-17B377D9183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.0.20.71\share2$\FINANZEAD\Dati\DFZGMN82R13D708S\Desktop\Ristoro%20soggiorno%202021\Ristoro%20imposta%20di%20soggiorno%20DL_41_2021_9_giugno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fzgmn82r13d708s/Documents/Copia%20di%2020201105_ISOGG_hp_riparto_xINVIO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ri/Downloads/20210712_Riparto1150mln_InvioRG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asidati\Z340\Xls\2021_07_13_sintesi%20riparto%2011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con dettaglio"/>
      <sheetName val="Elenco Comuni per ristoro"/>
      <sheetName val="rec dati per ristoro 21 (13mag)"/>
      <sheetName val="Col casi alla San 13 mag 2021"/>
      <sheetName val="Previsione 2020_2021"/>
      <sheetName val="Comuni con get19 e previ21 null"/>
      <sheetName val="new entry"/>
      <sheetName val="Sogg gen-feb 19 (13.5.21)"/>
      <sheetName val="Soggiorno mar-dic 19 (13.5.21)"/>
      <sheetName val="Soggiorno gen-feb20 (13.5.21)"/>
      <sheetName val="Soggiorno mar-dic 20 (13.5.21)"/>
      <sheetName val="Soggiorno gen-feb 21 (13.5.21)"/>
      <sheetName val="comuni imposta soggiorno"/>
      <sheetName val="Previsione comuni 2020"/>
      <sheetName val="Previsione 2021 comuni BDAP"/>
      <sheetName val="Recupero dati 2021 (13.5.21)"/>
      <sheetName val="ANAGRAFICA 2020"/>
      <sheetName val="Comuni con istit. dal 2020"/>
      <sheetName val="Unioni di Comuni"/>
      <sheetName val="Contributo di sbarco"/>
      <sheetName val="Elenco DLTFF"/>
      <sheetName val="Allegato A"/>
    </sheetNames>
    <sheetDataSet>
      <sheetData sheetId="0"/>
      <sheetData sheetId="1"/>
      <sheetData sheetId="2"/>
      <sheetData sheetId="3"/>
      <sheetData sheetId="4">
        <row r="1">
          <cell r="BF1">
            <v>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_datiGETTITO"/>
      <sheetName val="chk_datiGETTITO (2)"/>
    </sheetNames>
    <sheetDataSet>
      <sheetData sheetId="0"/>
      <sheetData sheetId="1">
        <row r="8">
          <cell r="A8" t="str">
            <v>H501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M senza CERTIF"/>
      <sheetName val="Foglio1"/>
      <sheetName val="Rev RGS"/>
      <sheetName val="Schema riparto"/>
      <sheetName val="cruscotto"/>
      <sheetName val="2021_Soggiorno_ALL_A_250mln"/>
    </sheetNames>
    <sheetDataSet>
      <sheetData sheetId="0"/>
      <sheetData sheetId="1"/>
      <sheetData sheetId="2"/>
      <sheetData sheetId="3">
        <row r="2">
          <cell r="AS2">
            <v>80000000</v>
          </cell>
          <cell r="AT2">
            <v>232589563.39908713</v>
          </cell>
          <cell r="AX2">
            <v>837410436.60091281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estratto riparto saldo1350"/>
      <sheetName val="città maggiori"/>
      <sheetName val="2021_Soggiorno_ALL_A_250mln"/>
      <sheetName val="cruscotto"/>
      <sheetName val="Liguria"/>
      <sheetName val="cruscotto REG"/>
      <sheetName val="2021_07_13_sintesi riparto 11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BA5264-06AC-4B69-BA22-CF50F6F6F1FB}" name="Tabella5" displayName="Tabella5" ref="A6:X249" totalsRowShown="0" dataDxfId="25" headerRowBorderDxfId="26" tableBorderDxfId="24" totalsRowBorderDxfId="23">
  <autoFilter ref="A6:X249" xr:uid="{D97BBC64-F901-4E9E-B031-E695E1F9070D}"/>
  <tableColumns count="24">
    <tableColumn id="1" xr3:uid="{EF9DC8BC-D5DC-44A6-966B-C009393D3FB7}" name="codBDAP" dataDxfId="22"/>
    <tableColumn id="2" xr3:uid="{E3F16406-CF0C-4F64-9550-DD01EDC3D295}" name="codSIOPE" dataDxfId="21"/>
    <tableColumn id="3" xr3:uid="{4A20AF29-948B-4165-8628-466C94C90DE7}" name="MINT" dataDxfId="20"/>
    <tableColumn id="4" xr3:uid="{DCB208EF-3A99-4B90-B007-755B86BF6870}" name="AREA" dataDxfId="19"/>
    <tableColumn id="5" xr3:uid="{381DCA39-70F7-4BFE-B0A2-3C7CFEFA0DF0}" name="REGIONE" dataDxfId="18"/>
    <tableColumn id="6" xr3:uid="{3BFD467E-CF09-44A2-8CDC-96CB8CC59A40}" name="PROVINCIA"/>
    <tableColumn id="7" xr3:uid="{5D76D914-3001-40D9-AC40-6E9D5B0CD226}" name="CAP" dataDxfId="17"/>
    <tableColumn id="8" xr3:uid="{12561E28-F0E5-4648-ABC0-A262642F70A8}" name="DEM" dataDxfId="16"/>
    <tableColumn id="9" xr3:uid="{22193A3F-E3E3-4B70-836F-7B72C5D01E97}" name="ENTE" dataDxfId="15"/>
    <tableColumn id="10" xr3:uid="{6C8859A0-070E-4897-A74F-8C6E988074E2}" name="POP" dataDxfId="14"/>
    <tableColumn id="11" xr3:uid="{50C46D32-54C1-4F10-8505-863D7100BEA0}" name="Assegnazioni da fondone 2020 (netto quota agevolazioni Tari)" dataDxfId="13"/>
    <tableColumn id="12" xr3:uid="{04A3056D-CC28-48FF-927F-0C0850BC224F}" name="Perdite  entrate 2020 da certificazione (netto Soggiorno, ristori IMU-OSP, agevolazioni Tari)" dataDxfId="12"/>
    <tableColumn id="13" xr3:uid="{AF410472-30A9-463F-8E54-F5DE5A6F0C4A}" name="Avanzo netto fondone 2020 (comprende maggiori/ minori spese)" dataDxfId="11"/>
    <tableColumn id="14" xr3:uid="{BE8FDBFA-C5E5-405F-B552-AA97F0AA0C8A}" name="ACCONTO 2021 con clausola quota minima 200 euro" dataDxfId="10"/>
    <tableColumn id="15" xr3:uid="{1D510ADC-0698-4D15-9CF8-6E49094F7093}" name="Saldo 2021 quota disavanzi 2020" dataDxfId="9"/>
    <tableColumn id="16" xr3:uid="{6ED85F87-083C-472F-AE4D-12E044337C32}" name="Saldo 2021 quota Add.le IRPEF" dataDxfId="8"/>
    <tableColumn id="17" xr3:uid="{BB1E25E6-8BFD-4D2B-9A2C-DBCE3C9E9568}" name="Saldo 2021 quota ristoro residuo" dataDxfId="7"/>
    <tableColumn id="18" xr3:uid="{D78E373B-F1CB-4EF7-88C6-7F8D933FA288}" name="SALDO 2021_x000a_(CSC 14lug)" dataDxfId="6"/>
    <tableColumn id="19" xr3:uid="{9AE75FC8-2CD5-4108-9344-316CD1F7A282}" name="Totale fondone 2021" dataDxfId="5"/>
    <tableColumn id="20" xr3:uid="{20C31397-BABC-4C25-8B61-17A9B6DB5A0B}" name="Totale risorse certificazioe/ fondone 2021" dataDxfId="4"/>
    <tableColumn id="21" xr3:uid="{CC463B2B-7EB1-4088-A067-C882EE279F3C}" name="Stima fabbisogno 2021 (comprese soglie minime, quote intangibili e eventuale integrazione a salvaguardia)" dataDxfId="3"/>
    <tableColumn id="22" xr3:uid="{082655B5-9EBA-431D-B593-EE03C674CDFC}" name="Test coerenza (risorse - fabbisogno &gt; 0)" dataDxfId="2"/>
    <tableColumn id="23" xr3:uid="{8800216D-C222-4685-929D-210AE55AEDD5}" name="Ristoro soggiorno 2021_x000a_(1a quota 250 mln.- CSC 22 giu)" dataDxfId="1"/>
    <tableColumn id="24" xr3:uid="{EE6FDCC9-B9AE-46AE-92EE-30F95A9D0D14}" name="Ristoro soggiorno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925D-040C-4B32-88D4-F4329418DBD8}">
  <sheetPr>
    <pageSetUpPr fitToPage="1"/>
  </sheetPr>
  <dimension ref="A1:X249"/>
  <sheetViews>
    <sheetView tabSelected="1" topLeftCell="I7" workbookViewId="0">
      <selection activeCell="I111" sqref="I111"/>
    </sheetView>
  </sheetViews>
  <sheetFormatPr defaultRowHeight="15" x14ac:dyDescent="0.25"/>
  <cols>
    <col min="1" max="1" width="9.5703125" customWidth="1"/>
    <col min="2" max="2" width="9.7109375" customWidth="1"/>
    <col min="5" max="5" width="9.7109375" customWidth="1"/>
    <col min="6" max="6" width="11" customWidth="1"/>
    <col min="9" max="9" width="39.28515625" customWidth="1"/>
    <col min="11" max="25" width="13" customWidth="1"/>
  </cols>
  <sheetData>
    <row r="1" spans="1:24" ht="18.75" x14ac:dyDescent="0.3">
      <c r="A1" s="115" t="s">
        <v>785</v>
      </c>
      <c r="C1" s="1"/>
      <c r="G1" s="1"/>
      <c r="I1" s="2">
        <v>1</v>
      </c>
      <c r="J1" s="2">
        <v>2</v>
      </c>
      <c r="K1" s="2">
        <v>3</v>
      </c>
      <c r="L1" s="2">
        <v>4</v>
      </c>
      <c r="M1" s="2">
        <v>5</v>
      </c>
      <c r="N1" s="2">
        <v>6</v>
      </c>
      <c r="O1" s="2">
        <v>7</v>
      </c>
      <c r="P1" s="2">
        <v>8</v>
      </c>
      <c r="Q1" s="2">
        <v>9</v>
      </c>
      <c r="R1" s="2">
        <v>10</v>
      </c>
      <c r="S1" s="2">
        <v>11</v>
      </c>
      <c r="T1" s="2">
        <v>12</v>
      </c>
      <c r="U1" s="2">
        <v>13</v>
      </c>
      <c r="V1" s="2">
        <v>14</v>
      </c>
      <c r="W1" s="2">
        <v>15</v>
      </c>
      <c r="X1" s="2">
        <v>15</v>
      </c>
    </row>
    <row r="2" spans="1:24" ht="15.75" x14ac:dyDescent="0.25">
      <c r="A2" s="116" t="s">
        <v>786</v>
      </c>
      <c r="B2" s="117"/>
      <c r="C2" s="114"/>
      <c r="D2" s="114"/>
      <c r="E2" s="118" t="str">
        <f>E7</f>
        <v>LIGURIA</v>
      </c>
      <c r="F2" s="3"/>
      <c r="G2" s="3"/>
      <c r="H2" s="3"/>
      <c r="I2" s="3"/>
      <c r="J2" s="3"/>
      <c r="K2" s="4"/>
      <c r="N2" s="4"/>
      <c r="O2" s="4"/>
      <c r="P2" s="4"/>
      <c r="Q2" s="4"/>
      <c r="W2" s="5"/>
    </row>
    <row r="3" spans="1:24" ht="15.75" thickBot="1" x14ac:dyDescent="0.3">
      <c r="C3" s="1"/>
      <c r="G3" s="6"/>
      <c r="I3" t="s">
        <v>0</v>
      </c>
      <c r="J3" s="7">
        <v>59641488</v>
      </c>
      <c r="K3" s="7">
        <v>3186984523.2990823</v>
      </c>
      <c r="L3" s="8">
        <v>-2386575757.2836037</v>
      </c>
      <c r="M3" s="9">
        <v>1349753228.7453918</v>
      </c>
      <c r="N3" s="10">
        <v>199999999.99997506</v>
      </c>
      <c r="O3" s="7">
        <v>232589563.39908713</v>
      </c>
      <c r="P3" s="7">
        <v>80000000.000000581</v>
      </c>
      <c r="Q3" s="7">
        <v>837410436.60091662</v>
      </c>
      <c r="R3" s="11">
        <v>1150000000.0000012</v>
      </c>
      <c r="S3" s="12">
        <v>1349999999.9999828</v>
      </c>
      <c r="T3" s="13">
        <v>2932342792.1444697</v>
      </c>
      <c r="U3" s="14">
        <v>1119753294.9098289</v>
      </c>
      <c r="V3" s="15">
        <v>1812589497.2346213</v>
      </c>
      <c r="W3" s="11">
        <v>227374486.37161517</v>
      </c>
    </row>
    <row r="4" spans="1:24" ht="16.5" thickTop="1" thickBot="1" x14ac:dyDescent="0.3">
      <c r="A4" s="16"/>
      <c r="B4" s="16"/>
      <c r="C4" s="3"/>
      <c r="D4" s="16"/>
      <c r="E4" s="16"/>
      <c r="F4" s="16"/>
      <c r="G4" s="3"/>
      <c r="H4" s="16"/>
      <c r="I4" s="16" t="s">
        <v>1</v>
      </c>
      <c r="J4" s="17">
        <v>1179289</v>
      </c>
      <c r="K4" s="17">
        <v>80063672.213145986</v>
      </c>
      <c r="L4" s="18">
        <v>-70611959.770000011</v>
      </c>
      <c r="M4" s="19">
        <v>16154102.716094607</v>
      </c>
      <c r="N4" s="17">
        <v>5463907.4741920028</v>
      </c>
      <c r="O4" s="17">
        <v>8858645.9189185947</v>
      </c>
      <c r="P4" s="17">
        <v>1857212.3200681414</v>
      </c>
      <c r="Q4" s="17">
        <v>27384538.359687421</v>
      </c>
      <c r="R4" s="20">
        <v>38100396.598674171</v>
      </c>
      <c r="S4" s="21">
        <v>43564304.072866179</v>
      </c>
      <c r="T4" s="22">
        <v>68577052.70787935</v>
      </c>
      <c r="U4" s="17">
        <v>36521953.806744248</v>
      </c>
      <c r="V4" s="17">
        <v>32055098.901135087</v>
      </c>
      <c r="W4" s="17">
        <v>5890703.9964812556</v>
      </c>
    </row>
    <row r="5" spans="1:24" ht="23.25" customHeight="1" thickTop="1" x14ac:dyDescent="0.25">
      <c r="C5" s="1"/>
      <c r="G5" s="1"/>
      <c r="K5" s="23">
        <v>1</v>
      </c>
      <c r="L5" s="23">
        <v>2</v>
      </c>
      <c r="M5" s="24">
        <v>3</v>
      </c>
      <c r="N5" s="25">
        <v>4</v>
      </c>
      <c r="O5" s="23">
        <v>5</v>
      </c>
      <c r="P5" s="23">
        <v>6</v>
      </c>
      <c r="Q5" s="23">
        <v>7</v>
      </c>
      <c r="R5" s="23" t="s">
        <v>2</v>
      </c>
      <c r="S5" s="26" t="s">
        <v>3</v>
      </c>
      <c r="T5" s="23">
        <v>10</v>
      </c>
      <c r="U5" s="23">
        <v>11</v>
      </c>
      <c r="V5" s="26" t="s">
        <v>4</v>
      </c>
      <c r="W5" s="27">
        <v>13</v>
      </c>
      <c r="X5" s="23">
        <v>14</v>
      </c>
    </row>
    <row r="6" spans="1:24" ht="96" x14ac:dyDescent="0.25">
      <c r="A6" s="28" t="s">
        <v>5</v>
      </c>
      <c r="B6" s="28" t="s">
        <v>6</v>
      </c>
      <c r="C6" s="29" t="s">
        <v>7</v>
      </c>
      <c r="D6" s="28" t="s">
        <v>8</v>
      </c>
      <c r="E6" s="28" t="s">
        <v>9</v>
      </c>
      <c r="F6" s="28" t="s">
        <v>10</v>
      </c>
      <c r="G6" s="29" t="s">
        <v>11</v>
      </c>
      <c r="H6" s="28" t="s">
        <v>12</v>
      </c>
      <c r="I6" s="28" t="s">
        <v>13</v>
      </c>
      <c r="J6" s="28" t="s">
        <v>14</v>
      </c>
      <c r="K6" s="29" t="s">
        <v>15</v>
      </c>
      <c r="L6" s="29" t="s">
        <v>16</v>
      </c>
      <c r="M6" s="30" t="s">
        <v>17</v>
      </c>
      <c r="N6" s="31" t="s">
        <v>18</v>
      </c>
      <c r="O6" s="32" t="s">
        <v>19</v>
      </c>
      <c r="P6" s="32" t="s">
        <v>20</v>
      </c>
      <c r="Q6" s="32" t="s">
        <v>21</v>
      </c>
      <c r="R6" s="33" t="s">
        <v>22</v>
      </c>
      <c r="S6" s="34" t="s">
        <v>23</v>
      </c>
      <c r="T6" s="35" t="s">
        <v>24</v>
      </c>
      <c r="U6" s="29" t="s">
        <v>25</v>
      </c>
      <c r="V6" s="33" t="s">
        <v>26</v>
      </c>
      <c r="W6" s="36" t="s">
        <v>27</v>
      </c>
      <c r="X6" s="36" t="s">
        <v>28</v>
      </c>
    </row>
    <row r="7" spans="1:24" x14ac:dyDescent="0.25">
      <c r="A7" s="37" t="s">
        <v>29</v>
      </c>
      <c r="B7" s="37" t="s">
        <v>30</v>
      </c>
      <c r="C7" s="38" t="s">
        <v>31</v>
      </c>
      <c r="D7" s="37" t="s">
        <v>32</v>
      </c>
      <c r="E7" s="37" t="s">
        <v>33</v>
      </c>
      <c r="F7" s="37" t="s">
        <v>34</v>
      </c>
      <c r="G7" s="38" t="s">
        <v>31</v>
      </c>
      <c r="H7" s="37" t="s">
        <v>35</v>
      </c>
      <c r="I7" s="37" t="s">
        <v>34</v>
      </c>
      <c r="J7" s="39">
        <v>565752</v>
      </c>
      <c r="K7" s="39">
        <v>24858625.290263005</v>
      </c>
      <c r="L7" s="40">
        <v>-38172574.759999998</v>
      </c>
      <c r="M7" s="41">
        <v>-8305312.4697369933</v>
      </c>
      <c r="N7" s="42">
        <v>2314183.8712089998</v>
      </c>
      <c r="O7" s="43">
        <v>8305312.4697369933</v>
      </c>
      <c r="P7" s="43">
        <v>1069506.9772986963</v>
      </c>
      <c r="Q7" s="43">
        <v>19997968.807670675</v>
      </c>
      <c r="R7" s="44">
        <v>29372788.254706364</v>
      </c>
      <c r="S7" s="45">
        <v>31686972.125915363</v>
      </c>
      <c r="T7" s="40">
        <v>31686972.125915363</v>
      </c>
      <c r="U7" s="40">
        <v>26353825.159560598</v>
      </c>
      <c r="V7" s="46">
        <v>5333146.966354765</v>
      </c>
      <c r="W7" s="40">
        <v>1937635.8414201483</v>
      </c>
      <c r="X7" s="39">
        <v>2995884</v>
      </c>
    </row>
    <row r="8" spans="1:24" x14ac:dyDescent="0.25">
      <c r="A8" s="47" t="s">
        <v>36</v>
      </c>
      <c r="B8" s="47" t="s">
        <v>37</v>
      </c>
      <c r="C8" s="48" t="s">
        <v>31</v>
      </c>
      <c r="D8" s="47" t="s">
        <v>32</v>
      </c>
      <c r="E8" s="47" t="s">
        <v>33</v>
      </c>
      <c r="F8" s="47" t="s">
        <v>38</v>
      </c>
      <c r="G8" s="48" t="s">
        <v>31</v>
      </c>
      <c r="H8" s="47" t="s">
        <v>39</v>
      </c>
      <c r="I8" s="47" t="s">
        <v>38</v>
      </c>
      <c r="J8" s="49">
        <v>92550</v>
      </c>
      <c r="K8" s="49">
        <v>4045319.0416670004</v>
      </c>
      <c r="L8" s="50">
        <v>-4755223.8000000007</v>
      </c>
      <c r="M8" s="51">
        <v>1017140.1458337</v>
      </c>
      <c r="N8" s="52">
        <v>308827.03741699998</v>
      </c>
      <c r="O8" s="53">
        <v>0</v>
      </c>
      <c r="P8" s="53">
        <v>85690.962682318626</v>
      </c>
      <c r="Q8" s="53">
        <v>1189915.1369880275</v>
      </c>
      <c r="R8" s="54">
        <v>1275606.0996703461</v>
      </c>
      <c r="S8" s="55">
        <v>1584433.1370873461</v>
      </c>
      <c r="T8" s="50">
        <v>2601573.282921046</v>
      </c>
      <c r="U8" s="50">
        <v>1607926.3135382603</v>
      </c>
      <c r="V8" s="56">
        <v>993646.96938278573</v>
      </c>
      <c r="W8" s="50">
        <v>921704.64985032636</v>
      </c>
      <c r="X8" s="49">
        <v>1464518</v>
      </c>
    </row>
    <row r="9" spans="1:24" x14ac:dyDescent="0.25">
      <c r="A9" s="37" t="s">
        <v>40</v>
      </c>
      <c r="B9" s="37" t="s">
        <v>41</v>
      </c>
      <c r="C9" s="38" t="s">
        <v>31</v>
      </c>
      <c r="D9" s="37" t="s">
        <v>32</v>
      </c>
      <c r="E9" s="37" t="s">
        <v>33</v>
      </c>
      <c r="F9" s="37" t="s">
        <v>42</v>
      </c>
      <c r="G9" s="38" t="s">
        <v>31</v>
      </c>
      <c r="H9" s="37" t="s">
        <v>43</v>
      </c>
      <c r="I9" s="37" t="s">
        <v>42</v>
      </c>
      <c r="J9" s="39">
        <v>59439</v>
      </c>
      <c r="K9" s="39">
        <v>3163878.3414409999</v>
      </c>
      <c r="L9" s="40">
        <v>-2343829.0499999998</v>
      </c>
      <c r="M9" s="41">
        <v>1516712.1255851001</v>
      </c>
      <c r="N9" s="42">
        <v>201073.95629199999</v>
      </c>
      <c r="O9" s="43">
        <v>0</v>
      </c>
      <c r="P9" s="43">
        <v>90508.540865177623</v>
      </c>
      <c r="Q9" s="43">
        <v>28370.100184821567</v>
      </c>
      <c r="R9" s="44">
        <v>118878.64104999919</v>
      </c>
      <c r="S9" s="45">
        <v>319952.59734199918</v>
      </c>
      <c r="T9" s="40">
        <v>1836664.7229270993</v>
      </c>
      <c r="U9" s="40">
        <v>169703.51412217738</v>
      </c>
      <c r="V9" s="46">
        <v>1666961.2088049219</v>
      </c>
      <c r="W9" s="40">
        <v>143894.88085633586</v>
      </c>
      <c r="X9" s="39">
        <v>209474</v>
      </c>
    </row>
    <row r="10" spans="1:24" x14ac:dyDescent="0.25">
      <c r="A10" s="47" t="s">
        <v>44</v>
      </c>
      <c r="B10" s="47" t="s">
        <v>45</v>
      </c>
      <c r="C10" s="48" t="s">
        <v>31</v>
      </c>
      <c r="D10" s="47" t="s">
        <v>32</v>
      </c>
      <c r="E10" s="47" t="s">
        <v>33</v>
      </c>
      <c r="F10" s="47" t="s">
        <v>46</v>
      </c>
      <c r="G10" s="48" t="s">
        <v>47</v>
      </c>
      <c r="H10" s="47" t="s">
        <v>43</v>
      </c>
      <c r="I10" s="47" t="s">
        <v>48</v>
      </c>
      <c r="J10" s="49">
        <v>52622</v>
      </c>
      <c r="K10" s="49">
        <v>7600752.5352950003</v>
      </c>
      <c r="L10" s="50">
        <v>-7787335.1999999993</v>
      </c>
      <c r="M10" s="51">
        <v>2620972.335295001</v>
      </c>
      <c r="N10" s="52">
        <v>792909.40616699995</v>
      </c>
      <c r="O10" s="53">
        <v>0</v>
      </c>
      <c r="P10" s="53">
        <v>80370.237699459452</v>
      </c>
      <c r="Q10" s="53">
        <v>2127557.6801273064</v>
      </c>
      <c r="R10" s="54">
        <v>2207927.9178267657</v>
      </c>
      <c r="S10" s="55">
        <v>3000837.3239937657</v>
      </c>
      <c r="T10" s="50">
        <v>5621809.6592887668</v>
      </c>
      <c r="U10" s="50">
        <v>2753617.8297684183</v>
      </c>
      <c r="V10" s="56">
        <v>2868191.8295203485</v>
      </c>
      <c r="W10" s="50">
        <v>144285.10199950138</v>
      </c>
      <c r="X10" s="49">
        <v>479852</v>
      </c>
    </row>
    <row r="11" spans="1:24" x14ac:dyDescent="0.25">
      <c r="A11" s="37" t="s">
        <v>49</v>
      </c>
      <c r="B11" s="37" t="s">
        <v>50</v>
      </c>
      <c r="C11" s="38" t="s">
        <v>31</v>
      </c>
      <c r="D11" s="37" t="s">
        <v>32</v>
      </c>
      <c r="E11" s="37" t="s">
        <v>33</v>
      </c>
      <c r="F11" s="37" t="s">
        <v>46</v>
      </c>
      <c r="G11" s="38" t="s">
        <v>31</v>
      </c>
      <c r="H11" s="37" t="s">
        <v>43</v>
      </c>
      <c r="I11" s="37" t="s">
        <v>46</v>
      </c>
      <c r="J11" s="39">
        <v>41969</v>
      </c>
      <c r="K11" s="39">
        <v>1938955.2365720002</v>
      </c>
      <c r="L11" s="40">
        <v>-1664118</v>
      </c>
      <c r="M11" s="41">
        <v>423536.55022920016</v>
      </c>
      <c r="N11" s="42">
        <v>144139.99059900001</v>
      </c>
      <c r="O11" s="43">
        <v>0</v>
      </c>
      <c r="P11" s="43">
        <v>58229.26441830807</v>
      </c>
      <c r="Q11" s="43">
        <v>791629.18835772166</v>
      </c>
      <c r="R11" s="44">
        <v>849858.45277602971</v>
      </c>
      <c r="S11" s="45">
        <v>993998.44337502972</v>
      </c>
      <c r="T11" s="40">
        <v>1417534.9936042298</v>
      </c>
      <c r="U11" s="40">
        <v>1064371.8378421708</v>
      </c>
      <c r="V11" s="46">
        <v>353163.15576205892</v>
      </c>
      <c r="W11" s="40">
        <v>112067.77964425192</v>
      </c>
      <c r="X11" s="39">
        <v>203601</v>
      </c>
    </row>
    <row r="12" spans="1:24" x14ac:dyDescent="0.25">
      <c r="A12" s="47" t="s">
        <v>51</v>
      </c>
      <c r="B12" s="47" t="s">
        <v>52</v>
      </c>
      <c r="C12" s="48" t="s">
        <v>31</v>
      </c>
      <c r="D12" s="47" t="s">
        <v>32</v>
      </c>
      <c r="E12" s="47" t="s">
        <v>33</v>
      </c>
      <c r="F12" s="47" t="s">
        <v>34</v>
      </c>
      <c r="G12" s="48" t="s">
        <v>47</v>
      </c>
      <c r="H12" s="47" t="s">
        <v>43</v>
      </c>
      <c r="I12" s="47" t="s">
        <v>53</v>
      </c>
      <c r="J12" s="49">
        <v>29178</v>
      </c>
      <c r="K12" s="49">
        <v>3076294.4362960001</v>
      </c>
      <c r="L12" s="50">
        <v>-229990</v>
      </c>
      <c r="M12" s="51">
        <v>2516334.236296</v>
      </c>
      <c r="N12" s="52">
        <v>87922.700844999999</v>
      </c>
      <c r="O12" s="53">
        <v>0</v>
      </c>
      <c r="P12" s="53">
        <v>0</v>
      </c>
      <c r="Q12" s="53">
        <v>58356.314684918601</v>
      </c>
      <c r="R12" s="54">
        <v>58356.314684918601</v>
      </c>
      <c r="S12" s="55">
        <v>146279.0155299186</v>
      </c>
      <c r="T12" s="50">
        <v>2662613.2518259184</v>
      </c>
      <c r="U12" s="50">
        <v>0</v>
      </c>
      <c r="V12" s="56">
        <v>2662613.2518259184</v>
      </c>
      <c r="W12" s="50">
        <v>219337.5212344772</v>
      </c>
      <c r="X12" s="49">
        <v>437187</v>
      </c>
    </row>
    <row r="13" spans="1:24" x14ac:dyDescent="0.25">
      <c r="A13" s="37" t="s">
        <v>54</v>
      </c>
      <c r="B13" s="37" t="s">
        <v>55</v>
      </c>
      <c r="C13" s="38" t="s">
        <v>31</v>
      </c>
      <c r="D13" s="37" t="s">
        <v>32</v>
      </c>
      <c r="E13" s="37" t="s">
        <v>33</v>
      </c>
      <c r="F13" s="37" t="s">
        <v>34</v>
      </c>
      <c r="G13" s="38" t="s">
        <v>47</v>
      </c>
      <c r="H13" s="37" t="s">
        <v>43</v>
      </c>
      <c r="I13" s="37" t="s">
        <v>56</v>
      </c>
      <c r="J13" s="39">
        <v>27465</v>
      </c>
      <c r="K13" s="39">
        <v>2512289.5233200002</v>
      </c>
      <c r="L13" s="40">
        <v>-1000968.0900000001</v>
      </c>
      <c r="M13" s="41">
        <v>1843368.8333200002</v>
      </c>
      <c r="N13" s="42">
        <v>82820.991794000001</v>
      </c>
      <c r="O13" s="43">
        <v>0</v>
      </c>
      <c r="P13" s="43">
        <v>15968.532673148988</v>
      </c>
      <c r="Q13" s="43">
        <v>38961.763537053543</v>
      </c>
      <c r="R13" s="44">
        <v>54930.296210202527</v>
      </c>
      <c r="S13" s="45">
        <v>137751.28800420254</v>
      </c>
      <c r="T13" s="40">
        <v>1981120.1213242027</v>
      </c>
      <c r="U13" s="40">
        <v>29940.998762148898</v>
      </c>
      <c r="V13" s="46">
        <v>1951179.1225620538</v>
      </c>
      <c r="W13" s="40">
        <v>49272.764633198502</v>
      </c>
      <c r="X13" s="39">
        <v>66525</v>
      </c>
    </row>
    <row r="14" spans="1:24" x14ac:dyDescent="0.25">
      <c r="A14" s="47" t="s">
        <v>57</v>
      </c>
      <c r="B14" s="47" t="s">
        <v>58</v>
      </c>
      <c r="C14" s="48" t="s">
        <v>31</v>
      </c>
      <c r="D14" s="47" t="s">
        <v>32</v>
      </c>
      <c r="E14" s="47" t="s">
        <v>33</v>
      </c>
      <c r="F14" s="47" t="s">
        <v>46</v>
      </c>
      <c r="G14" s="48" t="s">
        <v>47</v>
      </c>
      <c r="H14" s="47" t="s">
        <v>43</v>
      </c>
      <c r="I14" s="47" t="s">
        <v>59</v>
      </c>
      <c r="J14" s="49">
        <v>23911</v>
      </c>
      <c r="K14" s="49">
        <v>1745038.7872139998</v>
      </c>
      <c r="L14" s="50">
        <v>-1725380</v>
      </c>
      <c r="M14" s="51">
        <v>122748.99721399974</v>
      </c>
      <c r="N14" s="52">
        <v>103873.923173</v>
      </c>
      <c r="O14" s="53">
        <v>0</v>
      </c>
      <c r="P14" s="53">
        <v>30377.855545154522</v>
      </c>
      <c r="Q14" s="53">
        <v>691786.50915398297</v>
      </c>
      <c r="R14" s="54">
        <v>722164.36469913751</v>
      </c>
      <c r="S14" s="55">
        <v>826038.2878721375</v>
      </c>
      <c r="T14" s="50">
        <v>948787.28508613724</v>
      </c>
      <c r="U14" s="50">
        <v>884622.51286581461</v>
      </c>
      <c r="V14" s="56">
        <v>64164.772220322629</v>
      </c>
      <c r="W14" s="50">
        <v>8904.1316155178811</v>
      </c>
      <c r="X14" s="49">
        <v>54259</v>
      </c>
    </row>
    <row r="15" spans="1:24" x14ac:dyDescent="0.25">
      <c r="A15" s="37" t="s">
        <v>60</v>
      </c>
      <c r="B15" s="37" t="s">
        <v>61</v>
      </c>
      <c r="C15" s="38" t="s">
        <v>31</v>
      </c>
      <c r="D15" s="37" t="s">
        <v>32</v>
      </c>
      <c r="E15" s="37" t="s">
        <v>33</v>
      </c>
      <c r="F15" s="37" t="s">
        <v>42</v>
      </c>
      <c r="G15" s="38" t="s">
        <v>47</v>
      </c>
      <c r="H15" s="37" t="s">
        <v>43</v>
      </c>
      <c r="I15" s="37" t="s">
        <v>62</v>
      </c>
      <c r="J15" s="39">
        <v>23524</v>
      </c>
      <c r="K15" s="39">
        <v>1564367.5006849999</v>
      </c>
      <c r="L15" s="40">
        <v>-1124272</v>
      </c>
      <c r="M15" s="41">
        <v>679211.20068499981</v>
      </c>
      <c r="N15" s="42">
        <v>92027.072608999995</v>
      </c>
      <c r="O15" s="43">
        <v>0</v>
      </c>
      <c r="P15" s="43">
        <v>23249.909264008929</v>
      </c>
      <c r="Q15" s="43">
        <v>54079.33378349417</v>
      </c>
      <c r="R15" s="44">
        <v>77329.2430475031</v>
      </c>
      <c r="S15" s="45">
        <v>169356.31565650308</v>
      </c>
      <c r="T15" s="40">
        <v>848567.51634150289</v>
      </c>
      <c r="U15" s="40">
        <v>108223.22857504839</v>
      </c>
      <c r="V15" s="46">
        <v>740344.28776645451</v>
      </c>
      <c r="W15" s="40">
        <v>26487.260711798295</v>
      </c>
      <c r="X15" s="39">
        <v>108931</v>
      </c>
    </row>
    <row r="16" spans="1:24" x14ac:dyDescent="0.25">
      <c r="A16" s="47" t="s">
        <v>63</v>
      </c>
      <c r="B16" s="47" t="s">
        <v>64</v>
      </c>
      <c r="C16" s="48" t="s">
        <v>31</v>
      </c>
      <c r="D16" s="47" t="s">
        <v>32</v>
      </c>
      <c r="E16" s="47" t="s">
        <v>33</v>
      </c>
      <c r="F16" s="47" t="s">
        <v>38</v>
      </c>
      <c r="G16" s="48" t="s">
        <v>47</v>
      </c>
      <c r="H16" s="47" t="s">
        <v>43</v>
      </c>
      <c r="I16" s="47" t="s">
        <v>65</v>
      </c>
      <c r="J16" s="49">
        <v>21930</v>
      </c>
      <c r="K16" s="49">
        <v>1093589.5399150001</v>
      </c>
      <c r="L16" s="50">
        <v>-252289</v>
      </c>
      <c r="M16" s="51">
        <v>1036008.4939065001</v>
      </c>
      <c r="N16" s="52">
        <v>32360.373243999999</v>
      </c>
      <c r="O16" s="53">
        <v>0</v>
      </c>
      <c r="P16" s="53">
        <v>34642.343796584733</v>
      </c>
      <c r="Q16" s="53">
        <v>9217.8927186070141</v>
      </c>
      <c r="R16" s="54">
        <v>43860.236515191747</v>
      </c>
      <c r="S16" s="55">
        <v>76220.60975919175</v>
      </c>
      <c r="T16" s="50">
        <v>1112229.1036656918</v>
      </c>
      <c r="U16" s="50">
        <v>64954.394618584774</v>
      </c>
      <c r="V16" s="56">
        <v>1047274.709047107</v>
      </c>
      <c r="W16" s="50">
        <v>8090.9363511804959</v>
      </c>
      <c r="X16" s="49">
        <v>61468</v>
      </c>
    </row>
    <row r="17" spans="1:24" x14ac:dyDescent="0.25">
      <c r="A17" s="37" t="s">
        <v>66</v>
      </c>
      <c r="B17" s="37" t="s">
        <v>67</v>
      </c>
      <c r="C17" s="38" t="s">
        <v>31</v>
      </c>
      <c r="D17" s="37" t="s">
        <v>32</v>
      </c>
      <c r="E17" s="37" t="s">
        <v>33</v>
      </c>
      <c r="F17" s="37" t="s">
        <v>34</v>
      </c>
      <c r="G17" s="38" t="s">
        <v>47</v>
      </c>
      <c r="H17" s="37" t="s">
        <v>68</v>
      </c>
      <c r="I17" s="37" t="s">
        <v>69</v>
      </c>
      <c r="J17" s="39">
        <v>18149</v>
      </c>
      <c r="K17" s="39">
        <v>2243459.9545490001</v>
      </c>
      <c r="L17" s="40">
        <v>-1351160</v>
      </c>
      <c r="M17" s="41">
        <v>873431.15454900009</v>
      </c>
      <c r="N17" s="42">
        <v>93158.397897000003</v>
      </c>
      <c r="O17" s="43">
        <v>0</v>
      </c>
      <c r="P17" s="43">
        <v>20341.701950864954</v>
      </c>
      <c r="Q17" s="43">
        <v>15956.493786217361</v>
      </c>
      <c r="R17" s="44">
        <v>36298.195737082315</v>
      </c>
      <c r="S17" s="45">
        <v>129456.59363408232</v>
      </c>
      <c r="T17" s="40">
        <v>1002887.7481830824</v>
      </c>
      <c r="U17" s="40">
        <v>38140.691157865105</v>
      </c>
      <c r="V17" s="46">
        <v>964747.05702521733</v>
      </c>
      <c r="W17" s="40">
        <v>76787.480342731113</v>
      </c>
      <c r="X17" s="39">
        <v>180228</v>
      </c>
    </row>
    <row r="18" spans="1:24" x14ac:dyDescent="0.25">
      <c r="A18" s="47" t="s">
        <v>70</v>
      </c>
      <c r="B18" s="47" t="s">
        <v>71</v>
      </c>
      <c r="C18" s="48" t="s">
        <v>31</v>
      </c>
      <c r="D18" s="47" t="s">
        <v>32</v>
      </c>
      <c r="E18" s="47" t="s">
        <v>33</v>
      </c>
      <c r="F18" s="47" t="s">
        <v>46</v>
      </c>
      <c r="G18" s="48" t="s">
        <v>47</v>
      </c>
      <c r="H18" s="47" t="s">
        <v>68</v>
      </c>
      <c r="I18" s="47" t="s">
        <v>72</v>
      </c>
      <c r="J18" s="49">
        <v>13915</v>
      </c>
      <c r="K18" s="49">
        <v>809739.31121199997</v>
      </c>
      <c r="L18" s="50">
        <v>-870320.58000000007</v>
      </c>
      <c r="M18" s="51">
        <v>115651.03121199994</v>
      </c>
      <c r="N18" s="52">
        <v>47690.176458000002</v>
      </c>
      <c r="O18" s="53">
        <v>0</v>
      </c>
      <c r="P18" s="53">
        <v>14050.29709829111</v>
      </c>
      <c r="Q18" s="53">
        <v>317837.72107748146</v>
      </c>
      <c r="R18" s="54">
        <v>331888.01817577257</v>
      </c>
      <c r="S18" s="55">
        <v>379578.1946337726</v>
      </c>
      <c r="T18" s="50">
        <v>495229.22584577254</v>
      </c>
      <c r="U18" s="50">
        <v>408106.7260717178</v>
      </c>
      <c r="V18" s="56">
        <v>87122.499774054741</v>
      </c>
      <c r="W18" s="50">
        <v>2562.2214146912265</v>
      </c>
      <c r="X18" s="49">
        <v>31844</v>
      </c>
    </row>
    <row r="19" spans="1:24" x14ac:dyDescent="0.25">
      <c r="A19" s="37" t="s">
        <v>73</v>
      </c>
      <c r="B19" s="37" t="s">
        <v>74</v>
      </c>
      <c r="C19" s="38" t="s">
        <v>31</v>
      </c>
      <c r="D19" s="37" t="s">
        <v>32</v>
      </c>
      <c r="E19" s="37" t="s">
        <v>33</v>
      </c>
      <c r="F19" s="37" t="s">
        <v>42</v>
      </c>
      <c r="G19" s="38" t="s">
        <v>47</v>
      </c>
      <c r="H19" s="37" t="s">
        <v>68</v>
      </c>
      <c r="I19" s="37" t="s">
        <v>75</v>
      </c>
      <c r="J19" s="39">
        <v>12899</v>
      </c>
      <c r="K19" s="39">
        <v>1325640.6851899999</v>
      </c>
      <c r="L19" s="40">
        <v>-1511242</v>
      </c>
      <c r="M19" s="41">
        <v>-172792.9148100001</v>
      </c>
      <c r="N19" s="42">
        <v>60556.791752999998</v>
      </c>
      <c r="O19" s="43">
        <v>172792.9148100001</v>
      </c>
      <c r="P19" s="43">
        <v>817.16678285745672</v>
      </c>
      <c r="Q19" s="43">
        <v>432611.4525709197</v>
      </c>
      <c r="R19" s="44">
        <v>606221.53416377725</v>
      </c>
      <c r="S19" s="45">
        <v>666778.32591677725</v>
      </c>
      <c r="T19" s="40">
        <v>666778.32591677725</v>
      </c>
      <c r="U19" s="40">
        <v>527840.75987679418</v>
      </c>
      <c r="V19" s="46">
        <v>138937.56603998307</v>
      </c>
      <c r="W19" s="40">
        <v>56507.665011517078</v>
      </c>
      <c r="X19" s="39">
        <v>122340</v>
      </c>
    </row>
    <row r="20" spans="1:24" x14ac:dyDescent="0.25">
      <c r="A20" s="47" t="s">
        <v>76</v>
      </c>
      <c r="B20" s="47" t="s">
        <v>77</v>
      </c>
      <c r="C20" s="48" t="s">
        <v>31</v>
      </c>
      <c r="D20" s="47" t="s">
        <v>32</v>
      </c>
      <c r="E20" s="47" t="s">
        <v>33</v>
      </c>
      <c r="F20" s="47" t="s">
        <v>42</v>
      </c>
      <c r="G20" s="48" t="s">
        <v>47</v>
      </c>
      <c r="H20" s="47" t="s">
        <v>68</v>
      </c>
      <c r="I20" s="47" t="s">
        <v>78</v>
      </c>
      <c r="J20" s="49">
        <v>12729</v>
      </c>
      <c r="K20" s="49">
        <v>674649.91847699997</v>
      </c>
      <c r="L20" s="50">
        <v>-520891</v>
      </c>
      <c r="M20" s="51">
        <v>362281.31847699999</v>
      </c>
      <c r="N20" s="52">
        <v>48672.906619000001</v>
      </c>
      <c r="O20" s="53">
        <v>0</v>
      </c>
      <c r="P20" s="53">
        <v>15410.023877720205</v>
      </c>
      <c r="Q20" s="53">
        <v>10048.113404627073</v>
      </c>
      <c r="R20" s="54">
        <v>25458.137282347278</v>
      </c>
      <c r="S20" s="55">
        <v>74131.043901347279</v>
      </c>
      <c r="T20" s="50">
        <v>436412.36237834726</v>
      </c>
      <c r="U20" s="50">
        <v>28893.79477072024</v>
      </c>
      <c r="V20" s="56">
        <v>407518.56760762702</v>
      </c>
      <c r="W20" s="50">
        <v>0</v>
      </c>
      <c r="X20" s="49">
        <v>0</v>
      </c>
    </row>
    <row r="21" spans="1:24" x14ac:dyDescent="0.25">
      <c r="A21" s="37" t="s">
        <v>79</v>
      </c>
      <c r="B21" s="37" t="s">
        <v>80</v>
      </c>
      <c r="C21" s="38" t="s">
        <v>31</v>
      </c>
      <c r="D21" s="37" t="s">
        <v>32</v>
      </c>
      <c r="E21" s="37" t="s">
        <v>33</v>
      </c>
      <c r="F21" s="37" t="s">
        <v>34</v>
      </c>
      <c r="G21" s="38" t="s">
        <v>47</v>
      </c>
      <c r="H21" s="37" t="s">
        <v>68</v>
      </c>
      <c r="I21" s="37" t="s">
        <v>81</v>
      </c>
      <c r="J21" s="39">
        <v>12440</v>
      </c>
      <c r="K21" s="39">
        <v>1311405.1784669999</v>
      </c>
      <c r="L21" s="40">
        <v>-473897</v>
      </c>
      <c r="M21" s="41">
        <v>307455.1784669999</v>
      </c>
      <c r="N21" s="42">
        <v>56469.962329000002</v>
      </c>
      <c r="O21" s="43">
        <v>0</v>
      </c>
      <c r="P21" s="43">
        <v>21870.832372579825</v>
      </c>
      <c r="Q21" s="43">
        <v>3009.3017929005837</v>
      </c>
      <c r="R21" s="44">
        <v>24880.134165480409</v>
      </c>
      <c r="S21" s="45">
        <v>81350.096494480415</v>
      </c>
      <c r="T21" s="40">
        <v>388805.27496148029</v>
      </c>
      <c r="U21" s="40">
        <v>41007.810698579822</v>
      </c>
      <c r="V21" s="46">
        <v>347797.46426290047</v>
      </c>
      <c r="W21" s="40">
        <v>46704.679012539098</v>
      </c>
      <c r="X21" s="39">
        <v>98813</v>
      </c>
    </row>
    <row r="22" spans="1:24" x14ac:dyDescent="0.25">
      <c r="A22" s="47" t="s">
        <v>82</v>
      </c>
      <c r="B22" s="47" t="s">
        <v>83</v>
      </c>
      <c r="C22" s="48" t="s">
        <v>31</v>
      </c>
      <c r="D22" s="47" t="s">
        <v>32</v>
      </c>
      <c r="E22" s="47" t="s">
        <v>33</v>
      </c>
      <c r="F22" s="47" t="s">
        <v>34</v>
      </c>
      <c r="G22" s="48" t="s">
        <v>47</v>
      </c>
      <c r="H22" s="47" t="s">
        <v>68</v>
      </c>
      <c r="I22" s="47" t="s">
        <v>84</v>
      </c>
      <c r="J22" s="49">
        <v>11248</v>
      </c>
      <c r="K22" s="49">
        <v>1552849.0494559999</v>
      </c>
      <c r="L22" s="50">
        <v>-745206</v>
      </c>
      <c r="M22" s="51">
        <v>930775.74945599982</v>
      </c>
      <c r="N22" s="52">
        <v>40279.023077999998</v>
      </c>
      <c r="O22" s="53">
        <v>0</v>
      </c>
      <c r="P22" s="53">
        <v>7344.5793942885348</v>
      </c>
      <c r="Q22" s="53">
        <v>15151.541915464171</v>
      </c>
      <c r="R22" s="54">
        <v>22496.121309752707</v>
      </c>
      <c r="S22" s="55">
        <v>62775.144387752705</v>
      </c>
      <c r="T22" s="50">
        <v>993550.89384375256</v>
      </c>
      <c r="U22" s="50">
        <v>13771.086364288582</v>
      </c>
      <c r="V22" s="56">
        <v>979779.80747946398</v>
      </c>
      <c r="W22" s="50">
        <v>47450.719314886053</v>
      </c>
      <c r="X22" s="49">
        <v>65951</v>
      </c>
    </row>
    <row r="23" spans="1:24" x14ac:dyDescent="0.25">
      <c r="A23" s="37" t="s">
        <v>85</v>
      </c>
      <c r="B23" s="37" t="s">
        <v>86</v>
      </c>
      <c r="C23" s="38" t="s">
        <v>31</v>
      </c>
      <c r="D23" s="37" t="s">
        <v>32</v>
      </c>
      <c r="E23" s="37" t="s">
        <v>33</v>
      </c>
      <c r="F23" s="37" t="s">
        <v>42</v>
      </c>
      <c r="G23" s="38" t="s">
        <v>47</v>
      </c>
      <c r="H23" s="37" t="s">
        <v>68</v>
      </c>
      <c r="I23" s="37" t="s">
        <v>87</v>
      </c>
      <c r="J23" s="39">
        <v>11229</v>
      </c>
      <c r="K23" s="39">
        <v>1478960.078459</v>
      </c>
      <c r="L23" s="40">
        <v>128885</v>
      </c>
      <c r="M23" s="41">
        <v>1105075.2863049</v>
      </c>
      <c r="N23" s="42">
        <v>53682.255952</v>
      </c>
      <c r="O23" s="43">
        <v>0</v>
      </c>
      <c r="P23" s="43">
        <v>21018.652950865213</v>
      </c>
      <c r="Q23" s="43">
        <v>1439.4681539723679</v>
      </c>
      <c r="R23" s="44">
        <v>22458.121104837581</v>
      </c>
      <c r="S23" s="45">
        <v>76140.377056837577</v>
      </c>
      <c r="T23" s="40">
        <v>1181215.6633617375</v>
      </c>
      <c r="U23" s="40">
        <v>39409.97428286518</v>
      </c>
      <c r="V23" s="46">
        <v>1141805.6890788723</v>
      </c>
      <c r="W23" s="40">
        <v>113914.1074043221</v>
      </c>
      <c r="X23" s="39">
        <v>357085</v>
      </c>
    </row>
    <row r="24" spans="1:24" x14ac:dyDescent="0.25">
      <c r="A24" s="47" t="s">
        <v>88</v>
      </c>
      <c r="B24" s="47" t="s">
        <v>89</v>
      </c>
      <c r="C24" s="48" t="s">
        <v>31</v>
      </c>
      <c r="D24" s="47" t="s">
        <v>32</v>
      </c>
      <c r="E24" s="47" t="s">
        <v>33</v>
      </c>
      <c r="F24" s="47" t="s">
        <v>42</v>
      </c>
      <c r="G24" s="48" t="s">
        <v>47</v>
      </c>
      <c r="H24" s="47" t="s">
        <v>68</v>
      </c>
      <c r="I24" s="47" t="s">
        <v>90</v>
      </c>
      <c r="J24" s="49">
        <v>10820</v>
      </c>
      <c r="K24" s="49">
        <v>1256035.5017949999</v>
      </c>
      <c r="L24" s="50">
        <v>-358458.45999999996</v>
      </c>
      <c r="M24" s="51">
        <v>745997.44179499999</v>
      </c>
      <c r="N24" s="52">
        <v>55031.801850000003</v>
      </c>
      <c r="O24" s="53">
        <v>0</v>
      </c>
      <c r="P24" s="53">
        <v>21104.664459436673</v>
      </c>
      <c r="Q24" s="53">
        <v>535.45223433326464</v>
      </c>
      <c r="R24" s="54">
        <v>21640.116693769938</v>
      </c>
      <c r="S24" s="55">
        <v>76671.918543769949</v>
      </c>
      <c r="T24" s="50">
        <v>822669.36033876997</v>
      </c>
      <c r="U24" s="50">
        <v>39571.245861436706</v>
      </c>
      <c r="V24" s="56">
        <v>783098.11447733326</v>
      </c>
      <c r="W24" s="50">
        <v>123446.58982652317</v>
      </c>
      <c r="X24" s="49">
        <v>281519</v>
      </c>
    </row>
    <row r="25" spans="1:24" x14ac:dyDescent="0.25">
      <c r="A25" s="37" t="s">
        <v>91</v>
      </c>
      <c r="B25" s="37" t="s">
        <v>92</v>
      </c>
      <c r="C25" s="38" t="s">
        <v>31</v>
      </c>
      <c r="D25" s="37" t="s">
        <v>32</v>
      </c>
      <c r="E25" s="37" t="s">
        <v>33</v>
      </c>
      <c r="F25" s="37" t="s">
        <v>42</v>
      </c>
      <c r="G25" s="38" t="s">
        <v>47</v>
      </c>
      <c r="H25" s="37" t="s">
        <v>68</v>
      </c>
      <c r="I25" s="37" t="s">
        <v>93</v>
      </c>
      <c r="J25" s="39">
        <v>10538</v>
      </c>
      <c r="K25" s="39">
        <v>1653441.6002549999</v>
      </c>
      <c r="L25" s="40">
        <v>43206</v>
      </c>
      <c r="M25" s="41">
        <v>618218.60025499994</v>
      </c>
      <c r="N25" s="42">
        <v>88612.594165999995</v>
      </c>
      <c r="O25" s="43">
        <v>0</v>
      </c>
      <c r="P25" s="43">
        <v>38090.807021728921</v>
      </c>
      <c r="Q25" s="43">
        <v>-919.31963356408232</v>
      </c>
      <c r="R25" s="44">
        <v>37171.487388164838</v>
      </c>
      <c r="S25" s="45">
        <v>125784.08155416483</v>
      </c>
      <c r="T25" s="40">
        <v>744002.68180916482</v>
      </c>
      <c r="U25" s="40">
        <v>71420.26316572912</v>
      </c>
      <c r="V25" s="46">
        <v>672582.4186434357</v>
      </c>
      <c r="W25" s="40">
        <v>151544.62300479342</v>
      </c>
      <c r="X25" s="39">
        <v>258933</v>
      </c>
    </row>
    <row r="26" spans="1:24" x14ac:dyDescent="0.25">
      <c r="A26" s="47" t="s">
        <v>94</v>
      </c>
      <c r="B26" s="47" t="s">
        <v>95</v>
      </c>
      <c r="C26" s="48" t="s">
        <v>31</v>
      </c>
      <c r="D26" s="47" t="s">
        <v>32</v>
      </c>
      <c r="E26" s="47" t="s">
        <v>33</v>
      </c>
      <c r="F26" s="47" t="s">
        <v>38</v>
      </c>
      <c r="G26" s="48" t="s">
        <v>47</v>
      </c>
      <c r="H26" s="47" t="s">
        <v>68</v>
      </c>
      <c r="I26" s="47" t="s">
        <v>96</v>
      </c>
      <c r="J26" s="49">
        <v>10254</v>
      </c>
      <c r="K26" s="49">
        <v>302779.29160599998</v>
      </c>
      <c r="L26" s="50">
        <v>-273625</v>
      </c>
      <c r="M26" s="51">
        <v>-3548.7792334000114</v>
      </c>
      <c r="N26" s="52">
        <v>20563.415637999999</v>
      </c>
      <c r="O26" s="53">
        <v>3548.7792334000114</v>
      </c>
      <c r="P26" s="53">
        <v>9752.9521588608895</v>
      </c>
      <c r="Q26" s="53">
        <v>109836.04732538144</v>
      </c>
      <c r="R26" s="54">
        <v>123137.77871764234</v>
      </c>
      <c r="S26" s="55">
        <v>143701.19435564234</v>
      </c>
      <c r="T26" s="50">
        <v>143701.19435564234</v>
      </c>
      <c r="U26" s="50">
        <v>143700.53033835336</v>
      </c>
      <c r="V26" s="56">
        <v>0.66401728898927104</v>
      </c>
      <c r="W26" s="50">
        <v>0</v>
      </c>
      <c r="X26" s="49">
        <v>0</v>
      </c>
    </row>
    <row r="27" spans="1:24" x14ac:dyDescent="0.25">
      <c r="A27" s="37" t="s">
        <v>97</v>
      </c>
      <c r="B27" s="37" t="s">
        <v>98</v>
      </c>
      <c r="C27" s="38" t="s">
        <v>31</v>
      </c>
      <c r="D27" s="37" t="s">
        <v>32</v>
      </c>
      <c r="E27" s="37" t="s">
        <v>33</v>
      </c>
      <c r="F27" s="37" t="s">
        <v>46</v>
      </c>
      <c r="G27" s="38" t="s">
        <v>47</v>
      </c>
      <c r="H27" s="37" t="s">
        <v>68</v>
      </c>
      <c r="I27" s="37" t="s">
        <v>99</v>
      </c>
      <c r="J27" s="39">
        <v>10154</v>
      </c>
      <c r="K27" s="39">
        <v>1054020.526109</v>
      </c>
      <c r="L27" s="40">
        <v>-126475</v>
      </c>
      <c r="M27" s="41">
        <v>663707.72610899992</v>
      </c>
      <c r="N27" s="42">
        <v>35270.207063000002</v>
      </c>
      <c r="O27" s="43">
        <v>0</v>
      </c>
      <c r="P27" s="43">
        <v>15345.735885720178</v>
      </c>
      <c r="Q27" s="43">
        <v>4962.3736252354556</v>
      </c>
      <c r="R27" s="44">
        <v>20308.109510955634</v>
      </c>
      <c r="S27" s="45">
        <v>55578.316573955635</v>
      </c>
      <c r="T27" s="40">
        <v>719286.04268295551</v>
      </c>
      <c r="U27" s="40">
        <v>28773.254785720259</v>
      </c>
      <c r="V27" s="46">
        <v>690512.78789723525</v>
      </c>
      <c r="W27" s="40">
        <v>63207.121568897652</v>
      </c>
      <c r="X27" s="39">
        <v>102281</v>
      </c>
    </row>
    <row r="28" spans="1:24" x14ac:dyDescent="0.25">
      <c r="A28" s="47" t="s">
        <v>100</v>
      </c>
      <c r="B28" s="47" t="s">
        <v>101</v>
      </c>
      <c r="C28" s="48" t="s">
        <v>31</v>
      </c>
      <c r="D28" s="47" t="s">
        <v>32</v>
      </c>
      <c r="E28" s="47" t="s">
        <v>33</v>
      </c>
      <c r="F28" s="47" t="s">
        <v>38</v>
      </c>
      <c r="G28" s="48" t="s">
        <v>47</v>
      </c>
      <c r="H28" s="47" t="s">
        <v>102</v>
      </c>
      <c r="I28" s="47" t="s">
        <v>103</v>
      </c>
      <c r="J28" s="49">
        <v>9935</v>
      </c>
      <c r="K28" s="49">
        <v>409853.55618399999</v>
      </c>
      <c r="L28" s="50">
        <v>63976</v>
      </c>
      <c r="M28" s="51">
        <v>232620.55618399999</v>
      </c>
      <c r="N28" s="52">
        <v>20276.851025</v>
      </c>
      <c r="O28" s="53">
        <v>0</v>
      </c>
      <c r="P28" s="53">
        <v>11640.196939433041</v>
      </c>
      <c r="Q28" s="53">
        <v>8229.9102096061761</v>
      </c>
      <c r="R28" s="54">
        <v>19870.107149039217</v>
      </c>
      <c r="S28" s="55">
        <v>40146.958174039217</v>
      </c>
      <c r="T28" s="50">
        <v>272767.51435803919</v>
      </c>
      <c r="U28" s="50">
        <v>21825.369261433079</v>
      </c>
      <c r="V28" s="56">
        <v>250942.14509660611</v>
      </c>
      <c r="W28" s="50">
        <v>0</v>
      </c>
      <c r="X28" s="49">
        <v>0</v>
      </c>
    </row>
    <row r="29" spans="1:24" x14ac:dyDescent="0.25">
      <c r="A29" s="37" t="s">
        <v>104</v>
      </c>
      <c r="B29" s="37" t="s">
        <v>105</v>
      </c>
      <c r="C29" s="38" t="s">
        <v>31</v>
      </c>
      <c r="D29" s="37" t="s">
        <v>32</v>
      </c>
      <c r="E29" s="37" t="s">
        <v>33</v>
      </c>
      <c r="F29" s="37" t="s">
        <v>38</v>
      </c>
      <c r="G29" s="38" t="s">
        <v>47</v>
      </c>
      <c r="H29" s="37" t="s">
        <v>102</v>
      </c>
      <c r="I29" s="37" t="s">
        <v>106</v>
      </c>
      <c r="J29" s="39">
        <v>9837</v>
      </c>
      <c r="K29" s="39">
        <v>1852935.878025</v>
      </c>
      <c r="L29" s="40">
        <v>-1197989.44</v>
      </c>
      <c r="M29" s="41">
        <v>885478.43802500004</v>
      </c>
      <c r="N29" s="42">
        <v>108128.15350099999</v>
      </c>
      <c r="O29" s="43">
        <v>0</v>
      </c>
      <c r="P29" s="43">
        <v>24253.223430866456</v>
      </c>
      <c r="Q29" s="43">
        <v>-247.34252372465926</v>
      </c>
      <c r="R29" s="44">
        <v>24005.880907141796</v>
      </c>
      <c r="S29" s="45">
        <v>132134.0344081418</v>
      </c>
      <c r="T29" s="40">
        <v>1017612.4724331419</v>
      </c>
      <c r="U29" s="40">
        <v>45474.793932866654</v>
      </c>
      <c r="V29" s="46">
        <v>972137.67850027524</v>
      </c>
      <c r="W29" s="40">
        <v>149429.55320412532</v>
      </c>
      <c r="X29" s="39">
        <v>235800</v>
      </c>
    </row>
    <row r="30" spans="1:24" x14ac:dyDescent="0.25">
      <c r="A30" s="47" t="s">
        <v>107</v>
      </c>
      <c r="B30" s="47" t="s">
        <v>108</v>
      </c>
      <c r="C30" s="48" t="s">
        <v>31</v>
      </c>
      <c r="D30" s="47" t="s">
        <v>32</v>
      </c>
      <c r="E30" s="47" t="s">
        <v>33</v>
      </c>
      <c r="F30" s="47" t="s">
        <v>42</v>
      </c>
      <c r="G30" s="48" t="s">
        <v>47</v>
      </c>
      <c r="H30" s="47" t="s">
        <v>102</v>
      </c>
      <c r="I30" s="47" t="s">
        <v>109</v>
      </c>
      <c r="J30" s="49">
        <v>9800</v>
      </c>
      <c r="K30" s="49">
        <v>622121.97283099999</v>
      </c>
      <c r="L30" s="50">
        <v>-155598</v>
      </c>
      <c r="M30" s="51">
        <v>348450.5701141</v>
      </c>
      <c r="N30" s="52">
        <v>28182.447939999998</v>
      </c>
      <c r="O30" s="53">
        <v>0</v>
      </c>
      <c r="P30" s="53">
        <v>16434.170645720598</v>
      </c>
      <c r="Q30" s="53">
        <v>3165.9350473427476</v>
      </c>
      <c r="R30" s="54">
        <v>19600.105693063346</v>
      </c>
      <c r="S30" s="55">
        <v>47782.553633063348</v>
      </c>
      <c r="T30" s="50">
        <v>396233.12374716334</v>
      </c>
      <c r="U30" s="50">
        <v>30814.069960720604</v>
      </c>
      <c r="V30" s="56">
        <v>365419.05378644273</v>
      </c>
      <c r="W30" s="50">
        <v>13786.250476641242</v>
      </c>
      <c r="X30" s="49">
        <v>24162</v>
      </c>
    </row>
    <row r="31" spans="1:24" x14ac:dyDescent="0.25">
      <c r="A31" s="37" t="s">
        <v>110</v>
      </c>
      <c r="B31" s="37" t="s">
        <v>111</v>
      </c>
      <c r="C31" s="38" t="s">
        <v>31</v>
      </c>
      <c r="D31" s="37" t="s">
        <v>32</v>
      </c>
      <c r="E31" s="37" t="s">
        <v>33</v>
      </c>
      <c r="F31" s="37" t="s">
        <v>34</v>
      </c>
      <c r="G31" s="38" t="s">
        <v>47</v>
      </c>
      <c r="H31" s="37" t="s">
        <v>102</v>
      </c>
      <c r="I31" s="37" t="s">
        <v>112</v>
      </c>
      <c r="J31" s="39">
        <v>9676</v>
      </c>
      <c r="K31" s="39">
        <v>1031092.3664450001</v>
      </c>
      <c r="L31" s="40">
        <v>-443354</v>
      </c>
      <c r="M31" s="41">
        <v>766473.36644500005</v>
      </c>
      <c r="N31" s="42">
        <v>48112.628588</v>
      </c>
      <c r="O31" s="43">
        <v>0</v>
      </c>
      <c r="P31" s="43">
        <v>16692.692228577842</v>
      </c>
      <c r="Q31" s="43">
        <v>2659.4121271447038</v>
      </c>
      <c r="R31" s="44">
        <v>19352.104355722546</v>
      </c>
      <c r="S31" s="45">
        <v>67464.732943722542</v>
      </c>
      <c r="T31" s="40">
        <v>833938.09938872256</v>
      </c>
      <c r="U31" s="40">
        <v>31298.797928577755</v>
      </c>
      <c r="V31" s="46">
        <v>802639.30146014481</v>
      </c>
      <c r="W31" s="40">
        <v>0</v>
      </c>
      <c r="X31" s="39">
        <v>0</v>
      </c>
    </row>
    <row r="32" spans="1:24" x14ac:dyDescent="0.25">
      <c r="A32" s="47" t="s">
        <v>113</v>
      </c>
      <c r="B32" s="47" t="s">
        <v>114</v>
      </c>
      <c r="C32" s="48" t="s">
        <v>31</v>
      </c>
      <c r="D32" s="47" t="s">
        <v>32</v>
      </c>
      <c r="E32" s="47" t="s">
        <v>33</v>
      </c>
      <c r="F32" s="47" t="s">
        <v>34</v>
      </c>
      <c r="G32" s="48" t="s">
        <v>47</v>
      </c>
      <c r="H32" s="47" t="s">
        <v>102</v>
      </c>
      <c r="I32" s="47" t="s">
        <v>115</v>
      </c>
      <c r="J32" s="49">
        <v>8944</v>
      </c>
      <c r="K32" s="49">
        <v>665625.13725999999</v>
      </c>
      <c r="L32" s="50">
        <v>-603125</v>
      </c>
      <c r="M32" s="51">
        <v>324826.13725999999</v>
      </c>
      <c r="N32" s="52">
        <v>45518.149775999998</v>
      </c>
      <c r="O32" s="53">
        <v>0</v>
      </c>
      <c r="P32" s="53">
        <v>17581.419320006753</v>
      </c>
      <c r="Q32" s="53">
        <v>306.67714109105873</v>
      </c>
      <c r="R32" s="54">
        <v>17888.096461097812</v>
      </c>
      <c r="S32" s="55">
        <v>63406.24623709781</v>
      </c>
      <c r="T32" s="50">
        <v>388232.38349709782</v>
      </c>
      <c r="U32" s="50">
        <v>32965.161225006741</v>
      </c>
      <c r="V32" s="56">
        <v>355267.22227209108</v>
      </c>
      <c r="W32" s="50">
        <v>2186.0292348465123</v>
      </c>
      <c r="X32" s="49">
        <v>19858</v>
      </c>
    </row>
    <row r="33" spans="1:24" x14ac:dyDescent="0.25">
      <c r="A33" s="37" t="s">
        <v>116</v>
      </c>
      <c r="B33" s="37" t="s">
        <v>117</v>
      </c>
      <c r="C33" s="38" t="s">
        <v>31</v>
      </c>
      <c r="D33" s="37" t="s">
        <v>32</v>
      </c>
      <c r="E33" s="37" t="s">
        <v>33</v>
      </c>
      <c r="F33" s="37" t="s">
        <v>34</v>
      </c>
      <c r="G33" s="38" t="s">
        <v>47</v>
      </c>
      <c r="H33" s="37" t="s">
        <v>102</v>
      </c>
      <c r="I33" s="37" t="s">
        <v>118</v>
      </c>
      <c r="J33" s="39">
        <v>8906</v>
      </c>
      <c r="K33" s="39">
        <v>1299440.7677449998</v>
      </c>
      <c r="L33" s="40">
        <v>-366570.48</v>
      </c>
      <c r="M33" s="41">
        <v>818965.28774499986</v>
      </c>
      <c r="N33" s="42">
        <v>69389.361051</v>
      </c>
      <c r="O33" s="43">
        <v>0</v>
      </c>
      <c r="P33" s="43">
        <v>16198.438795434791</v>
      </c>
      <c r="Q33" s="43">
        <v>1613.6572558327753</v>
      </c>
      <c r="R33" s="44">
        <v>17812.096051267567</v>
      </c>
      <c r="S33" s="45">
        <v>87201.457102267566</v>
      </c>
      <c r="T33" s="40">
        <v>906166.7448472674</v>
      </c>
      <c r="U33" s="40">
        <v>30372.072741434793</v>
      </c>
      <c r="V33" s="46">
        <v>875794.67210583261</v>
      </c>
      <c r="W33" s="40">
        <v>228600.40686223828</v>
      </c>
      <c r="X33" s="39">
        <v>402330</v>
      </c>
    </row>
    <row r="34" spans="1:24" x14ac:dyDescent="0.25">
      <c r="A34" s="47" t="s">
        <v>119</v>
      </c>
      <c r="B34" s="47" t="s">
        <v>120</v>
      </c>
      <c r="C34" s="48" t="s">
        <v>31</v>
      </c>
      <c r="D34" s="47" t="s">
        <v>32</v>
      </c>
      <c r="E34" s="47" t="s">
        <v>33</v>
      </c>
      <c r="F34" s="47" t="s">
        <v>42</v>
      </c>
      <c r="G34" s="48" t="s">
        <v>47</v>
      </c>
      <c r="H34" s="47" t="s">
        <v>102</v>
      </c>
      <c r="I34" s="47" t="s">
        <v>121</v>
      </c>
      <c r="J34" s="49">
        <v>8477</v>
      </c>
      <c r="K34" s="49">
        <v>1155637.0946289999</v>
      </c>
      <c r="L34" s="50">
        <v>-443543</v>
      </c>
      <c r="M34" s="51">
        <v>245673.49462899996</v>
      </c>
      <c r="N34" s="52">
        <v>61538.607967000004</v>
      </c>
      <c r="O34" s="53">
        <v>0</v>
      </c>
      <c r="P34" s="53">
        <v>16091.426578291894</v>
      </c>
      <c r="Q34" s="53">
        <v>131405.9625108277</v>
      </c>
      <c r="R34" s="54">
        <v>147497.38908911959</v>
      </c>
      <c r="S34" s="55">
        <v>209035.99705611961</v>
      </c>
      <c r="T34" s="50">
        <v>454709.49168511957</v>
      </c>
      <c r="U34" s="50">
        <v>190982.2758220773</v>
      </c>
      <c r="V34" s="56">
        <v>263727.21586304228</v>
      </c>
      <c r="W34" s="50">
        <v>78080.009372184402</v>
      </c>
      <c r="X34" s="49">
        <v>210471</v>
      </c>
    </row>
    <row r="35" spans="1:24" x14ac:dyDescent="0.25">
      <c r="A35" s="37" t="s">
        <v>122</v>
      </c>
      <c r="B35" s="37" t="s">
        <v>123</v>
      </c>
      <c r="C35" s="38" t="s">
        <v>31</v>
      </c>
      <c r="D35" s="37" t="s">
        <v>32</v>
      </c>
      <c r="E35" s="37" t="s">
        <v>33</v>
      </c>
      <c r="F35" s="37" t="s">
        <v>38</v>
      </c>
      <c r="G35" s="38" t="s">
        <v>47</v>
      </c>
      <c r="H35" s="37" t="s">
        <v>102</v>
      </c>
      <c r="I35" s="37" t="s">
        <v>124</v>
      </c>
      <c r="J35" s="39">
        <v>8363</v>
      </c>
      <c r="K35" s="39">
        <v>289366.514203</v>
      </c>
      <c r="L35" s="40">
        <v>-154773.90999999997</v>
      </c>
      <c r="M35" s="41">
        <v>219082.60420300002</v>
      </c>
      <c r="N35" s="42">
        <v>17134.368718999998</v>
      </c>
      <c r="O35" s="43">
        <v>0</v>
      </c>
      <c r="P35" s="43">
        <v>8594.9138937175849</v>
      </c>
      <c r="Q35" s="43">
        <v>8131.1763012914707</v>
      </c>
      <c r="R35" s="44">
        <v>16726.090195009056</v>
      </c>
      <c r="S35" s="45">
        <v>33860.458914009054</v>
      </c>
      <c r="T35" s="40">
        <v>252943.06311700906</v>
      </c>
      <c r="U35" s="40">
        <v>16115.46355071757</v>
      </c>
      <c r="V35" s="46">
        <v>236827.59956629149</v>
      </c>
      <c r="W35" s="40">
        <v>0</v>
      </c>
      <c r="X35" s="39">
        <v>0</v>
      </c>
    </row>
    <row r="36" spans="1:24" x14ac:dyDescent="0.25">
      <c r="A36" s="47" t="s">
        <v>125</v>
      </c>
      <c r="B36" s="47" t="s">
        <v>126</v>
      </c>
      <c r="C36" s="48" t="s">
        <v>31</v>
      </c>
      <c r="D36" s="47" t="s">
        <v>32</v>
      </c>
      <c r="E36" s="47" t="s">
        <v>33</v>
      </c>
      <c r="F36" s="47" t="s">
        <v>38</v>
      </c>
      <c r="G36" s="48" t="s">
        <v>47</v>
      </c>
      <c r="H36" s="47" t="s">
        <v>102</v>
      </c>
      <c r="I36" s="47" t="s">
        <v>127</v>
      </c>
      <c r="J36" s="49">
        <v>8309</v>
      </c>
      <c r="K36" s="49">
        <v>338540.67574199999</v>
      </c>
      <c r="L36" s="50">
        <v>16600</v>
      </c>
      <c r="M36" s="51">
        <v>480445.67574199999</v>
      </c>
      <c r="N36" s="52">
        <v>25138.349576000001</v>
      </c>
      <c r="O36" s="53">
        <v>0</v>
      </c>
      <c r="P36" s="53">
        <v>8418.3390548603747</v>
      </c>
      <c r="Q36" s="53">
        <v>8199.7505577583324</v>
      </c>
      <c r="R36" s="54">
        <v>16618.089612618707</v>
      </c>
      <c r="S36" s="55">
        <v>41756.439188618708</v>
      </c>
      <c r="T36" s="50">
        <v>522202.11493061867</v>
      </c>
      <c r="U36" s="50">
        <v>15784.385727860266</v>
      </c>
      <c r="V36" s="56">
        <v>506417.7292027584</v>
      </c>
      <c r="W36" s="50">
        <v>0</v>
      </c>
      <c r="X36" s="49">
        <v>0</v>
      </c>
    </row>
    <row r="37" spans="1:24" x14ac:dyDescent="0.25">
      <c r="A37" s="37" t="s">
        <v>128</v>
      </c>
      <c r="B37" s="37" t="s">
        <v>129</v>
      </c>
      <c r="C37" s="38" t="s">
        <v>31</v>
      </c>
      <c r="D37" s="37" t="s">
        <v>32</v>
      </c>
      <c r="E37" s="37" t="s">
        <v>33</v>
      </c>
      <c r="F37" s="37" t="s">
        <v>42</v>
      </c>
      <c r="G37" s="38" t="s">
        <v>47</v>
      </c>
      <c r="H37" s="37" t="s">
        <v>102</v>
      </c>
      <c r="I37" s="37" t="s">
        <v>130</v>
      </c>
      <c r="J37" s="39">
        <v>8217</v>
      </c>
      <c r="K37" s="39">
        <v>707531.28262800002</v>
      </c>
      <c r="L37" s="40">
        <v>-323725</v>
      </c>
      <c r="M37" s="41">
        <v>176411.41089079995</v>
      </c>
      <c r="N37" s="42">
        <v>31726.978755</v>
      </c>
      <c r="O37" s="43">
        <v>0</v>
      </c>
      <c r="P37" s="43">
        <v>9109.7084160034992</v>
      </c>
      <c r="Q37" s="43">
        <v>43529.511057566015</v>
      </c>
      <c r="R37" s="44">
        <v>52639.219473569516</v>
      </c>
      <c r="S37" s="45">
        <v>84366.198228569512</v>
      </c>
      <c r="T37" s="40">
        <v>260777.60911936947</v>
      </c>
      <c r="U37" s="40">
        <v>69885.18023540359</v>
      </c>
      <c r="V37" s="46">
        <v>190892.42888396588</v>
      </c>
      <c r="W37" s="40">
        <v>0</v>
      </c>
      <c r="X37" s="39">
        <v>0</v>
      </c>
    </row>
    <row r="38" spans="1:24" x14ac:dyDescent="0.25">
      <c r="A38" s="47" t="s">
        <v>131</v>
      </c>
      <c r="B38" s="47" t="s">
        <v>132</v>
      </c>
      <c r="C38" s="48" t="s">
        <v>31</v>
      </c>
      <c r="D38" s="47" t="s">
        <v>32</v>
      </c>
      <c r="E38" s="47" t="s">
        <v>33</v>
      </c>
      <c r="F38" s="47" t="s">
        <v>34</v>
      </c>
      <c r="G38" s="48" t="s">
        <v>47</v>
      </c>
      <c r="H38" s="47" t="s">
        <v>102</v>
      </c>
      <c r="I38" s="47" t="s">
        <v>133</v>
      </c>
      <c r="J38" s="49">
        <v>7732</v>
      </c>
      <c r="K38" s="49">
        <v>249122.622003</v>
      </c>
      <c r="L38" s="50">
        <v>-20514</v>
      </c>
      <c r="M38" s="51">
        <v>329416.79800299997</v>
      </c>
      <c r="N38" s="52">
        <v>22404.208631000001</v>
      </c>
      <c r="O38" s="53">
        <v>0</v>
      </c>
      <c r="P38" s="53">
        <v>11935.488320004584</v>
      </c>
      <c r="Q38" s="53">
        <v>3528.5950696653945</v>
      </c>
      <c r="R38" s="54">
        <v>15464.083389669979</v>
      </c>
      <c r="S38" s="55">
        <v>37868.292020669978</v>
      </c>
      <c r="T38" s="50">
        <v>367285.09002366994</v>
      </c>
      <c r="U38" s="50">
        <v>22379.040600004548</v>
      </c>
      <c r="V38" s="56">
        <v>344906.04942366539</v>
      </c>
      <c r="W38" s="50">
        <v>0</v>
      </c>
      <c r="X38" s="49">
        <v>0</v>
      </c>
    </row>
    <row r="39" spans="1:24" x14ac:dyDescent="0.25">
      <c r="A39" s="37" t="s">
        <v>134</v>
      </c>
      <c r="B39" s="37" t="s">
        <v>135</v>
      </c>
      <c r="C39" s="38" t="s">
        <v>31</v>
      </c>
      <c r="D39" s="37" t="s">
        <v>32</v>
      </c>
      <c r="E39" s="37" t="s">
        <v>33</v>
      </c>
      <c r="F39" s="37" t="s">
        <v>38</v>
      </c>
      <c r="G39" s="38" t="s">
        <v>47</v>
      </c>
      <c r="H39" s="37" t="s">
        <v>102</v>
      </c>
      <c r="I39" s="37" t="s">
        <v>136</v>
      </c>
      <c r="J39" s="39">
        <v>7508</v>
      </c>
      <c r="K39" s="39">
        <v>527774.64907600009</v>
      </c>
      <c r="L39" s="40">
        <v>-268244</v>
      </c>
      <c r="M39" s="41">
        <v>435614.11398360011</v>
      </c>
      <c r="N39" s="42">
        <v>21757.80298</v>
      </c>
      <c r="O39" s="43">
        <v>0</v>
      </c>
      <c r="P39" s="43">
        <v>10170.056269718192</v>
      </c>
      <c r="Q39" s="43">
        <v>4846.0247041103376</v>
      </c>
      <c r="R39" s="44">
        <v>15016.08097382853</v>
      </c>
      <c r="S39" s="45">
        <v>36773.883953828532</v>
      </c>
      <c r="T39" s="40">
        <v>472387.99793742865</v>
      </c>
      <c r="U39" s="40">
        <v>19068.855505718268</v>
      </c>
      <c r="V39" s="46">
        <v>453319.14243171038</v>
      </c>
      <c r="W39" s="40">
        <v>0</v>
      </c>
      <c r="X39" s="39">
        <v>0</v>
      </c>
    </row>
    <row r="40" spans="1:24" x14ac:dyDescent="0.25">
      <c r="A40" s="47" t="s">
        <v>137</v>
      </c>
      <c r="B40" s="47" t="s">
        <v>138</v>
      </c>
      <c r="C40" s="48" t="s">
        <v>31</v>
      </c>
      <c r="D40" s="47" t="s">
        <v>32</v>
      </c>
      <c r="E40" s="47" t="s">
        <v>33</v>
      </c>
      <c r="F40" s="47" t="s">
        <v>42</v>
      </c>
      <c r="G40" s="48" t="s">
        <v>47</v>
      </c>
      <c r="H40" s="47" t="s">
        <v>102</v>
      </c>
      <c r="I40" s="47" t="s">
        <v>139</v>
      </c>
      <c r="J40" s="49">
        <v>7327</v>
      </c>
      <c r="K40" s="49">
        <v>2391212.5107460003</v>
      </c>
      <c r="L40" s="50">
        <v>-495574</v>
      </c>
      <c r="M40" s="51">
        <v>1868807.5107460003</v>
      </c>
      <c r="N40" s="52">
        <v>12956.079618</v>
      </c>
      <c r="O40" s="53">
        <v>0</v>
      </c>
      <c r="P40" s="53">
        <v>0</v>
      </c>
      <c r="Q40" s="53">
        <v>14654.07902174236</v>
      </c>
      <c r="R40" s="54">
        <v>14654.07902174236</v>
      </c>
      <c r="S40" s="55">
        <v>27610.15863974236</v>
      </c>
      <c r="T40" s="50">
        <v>1896417.6693857426</v>
      </c>
      <c r="U40" s="50">
        <v>0</v>
      </c>
      <c r="V40" s="56">
        <v>1896417.6693857426</v>
      </c>
      <c r="W40" s="50">
        <v>0</v>
      </c>
      <c r="X40" s="49">
        <v>0</v>
      </c>
    </row>
    <row r="41" spans="1:24" x14ac:dyDescent="0.25">
      <c r="A41" s="37" t="s">
        <v>140</v>
      </c>
      <c r="B41" s="37" t="s">
        <v>141</v>
      </c>
      <c r="C41" s="38" t="s">
        <v>31</v>
      </c>
      <c r="D41" s="37" t="s">
        <v>32</v>
      </c>
      <c r="E41" s="37" t="s">
        <v>33</v>
      </c>
      <c r="F41" s="37" t="s">
        <v>38</v>
      </c>
      <c r="G41" s="38" t="s">
        <v>47</v>
      </c>
      <c r="H41" s="37" t="s">
        <v>102</v>
      </c>
      <c r="I41" s="37" t="s">
        <v>142</v>
      </c>
      <c r="J41" s="39">
        <v>7203</v>
      </c>
      <c r="K41" s="39">
        <v>414474.39582100004</v>
      </c>
      <c r="L41" s="40">
        <v>-233295</v>
      </c>
      <c r="M41" s="41">
        <v>309359.83540310006</v>
      </c>
      <c r="N41" s="42">
        <v>31813.318358</v>
      </c>
      <c r="O41" s="43">
        <v>0</v>
      </c>
      <c r="P41" s="43">
        <v>8383.4026468603624</v>
      </c>
      <c r="Q41" s="43">
        <v>6022.6750375411957</v>
      </c>
      <c r="R41" s="44">
        <v>14406.077684401558</v>
      </c>
      <c r="S41" s="45">
        <v>46219.39604240156</v>
      </c>
      <c r="T41" s="40">
        <v>355579.23144550162</v>
      </c>
      <c r="U41" s="40">
        <v>15718.879962860316</v>
      </c>
      <c r="V41" s="46">
        <v>339860.3514826413</v>
      </c>
      <c r="W41" s="40">
        <v>0</v>
      </c>
      <c r="X41" s="39">
        <v>0</v>
      </c>
    </row>
    <row r="42" spans="1:24" x14ac:dyDescent="0.25">
      <c r="A42" s="47" t="s">
        <v>143</v>
      </c>
      <c r="B42" s="47" t="s">
        <v>144</v>
      </c>
      <c r="C42" s="48" t="s">
        <v>31</v>
      </c>
      <c r="D42" s="47" t="s">
        <v>32</v>
      </c>
      <c r="E42" s="47" t="s">
        <v>33</v>
      </c>
      <c r="F42" s="47" t="s">
        <v>42</v>
      </c>
      <c r="G42" s="48" t="s">
        <v>47</v>
      </c>
      <c r="H42" s="47" t="s">
        <v>102</v>
      </c>
      <c r="I42" s="47" t="s">
        <v>145</v>
      </c>
      <c r="J42" s="49">
        <v>7061</v>
      </c>
      <c r="K42" s="49">
        <v>379829.41167900001</v>
      </c>
      <c r="L42" s="50">
        <v>-653577.72</v>
      </c>
      <c r="M42" s="51">
        <v>-243770.30832099996</v>
      </c>
      <c r="N42" s="52">
        <v>27187.865081</v>
      </c>
      <c r="O42" s="53">
        <v>243770.30832099996</v>
      </c>
      <c r="P42" s="53">
        <v>7327.5330937171002</v>
      </c>
      <c r="Q42" s="53">
        <v>300248.2971940657</v>
      </c>
      <c r="R42" s="54">
        <v>551346.13860878279</v>
      </c>
      <c r="S42" s="55">
        <v>578534.00368978281</v>
      </c>
      <c r="T42" s="50">
        <v>578534.00368978281</v>
      </c>
      <c r="U42" s="50">
        <v>386750.86574323755</v>
      </c>
      <c r="V42" s="56">
        <v>191783.13794654526</v>
      </c>
      <c r="W42" s="50">
        <v>0</v>
      </c>
      <c r="X42" s="49">
        <v>0</v>
      </c>
    </row>
    <row r="43" spans="1:24" x14ac:dyDescent="0.25">
      <c r="A43" s="37" t="s">
        <v>146</v>
      </c>
      <c r="B43" s="37" t="s">
        <v>147</v>
      </c>
      <c r="C43" s="38" t="s">
        <v>31</v>
      </c>
      <c r="D43" s="37" t="s">
        <v>32</v>
      </c>
      <c r="E43" s="37" t="s">
        <v>33</v>
      </c>
      <c r="F43" s="37" t="s">
        <v>46</v>
      </c>
      <c r="G43" s="38" t="s">
        <v>47</v>
      </c>
      <c r="H43" s="37" t="s">
        <v>102</v>
      </c>
      <c r="I43" s="37" t="s">
        <v>148</v>
      </c>
      <c r="J43" s="39">
        <v>6834</v>
      </c>
      <c r="K43" s="39">
        <v>255703.80907599998</v>
      </c>
      <c r="L43" s="40">
        <v>-204078</v>
      </c>
      <c r="M43" s="41">
        <v>64957.20907599997</v>
      </c>
      <c r="N43" s="42">
        <v>15193.857227</v>
      </c>
      <c r="O43" s="43">
        <v>0</v>
      </c>
      <c r="P43" s="43">
        <v>5868.4007074308247</v>
      </c>
      <c r="Q43" s="43">
        <v>39968.408219980854</v>
      </c>
      <c r="R43" s="44">
        <v>45836.808927411679</v>
      </c>
      <c r="S43" s="45">
        <v>61030.66615441168</v>
      </c>
      <c r="T43" s="40">
        <v>125987.87523041165</v>
      </c>
      <c r="U43" s="40">
        <v>59416.778634627131</v>
      </c>
      <c r="V43" s="46">
        <v>66571.096595784518</v>
      </c>
      <c r="W43" s="40">
        <v>18906.857796536558</v>
      </c>
      <c r="X43" s="39">
        <v>39547</v>
      </c>
    </row>
    <row r="44" spans="1:24" x14ac:dyDescent="0.25">
      <c r="A44" s="47" t="s">
        <v>149</v>
      </c>
      <c r="B44" s="47" t="s">
        <v>150</v>
      </c>
      <c r="C44" s="48" t="s">
        <v>31</v>
      </c>
      <c r="D44" s="47" t="s">
        <v>32</v>
      </c>
      <c r="E44" s="47" t="s">
        <v>33</v>
      </c>
      <c r="F44" s="47" t="s">
        <v>34</v>
      </c>
      <c r="G44" s="48" t="s">
        <v>47</v>
      </c>
      <c r="H44" s="47" t="s">
        <v>102</v>
      </c>
      <c r="I44" s="47" t="s">
        <v>151</v>
      </c>
      <c r="J44" s="49">
        <v>6699</v>
      </c>
      <c r="K44" s="49">
        <v>275479.49673499999</v>
      </c>
      <c r="L44" s="50">
        <v>-253497</v>
      </c>
      <c r="M44" s="51">
        <v>154934.49673499999</v>
      </c>
      <c r="N44" s="52">
        <v>13982.037977</v>
      </c>
      <c r="O44" s="53">
        <v>0</v>
      </c>
      <c r="P44" s="53">
        <v>8345.5134240032057</v>
      </c>
      <c r="Q44" s="53">
        <v>5052.558824755095</v>
      </c>
      <c r="R44" s="54">
        <v>13398.072248758301</v>
      </c>
      <c r="S44" s="55">
        <v>27380.110225758301</v>
      </c>
      <c r="T44" s="50">
        <v>182314.6069607583</v>
      </c>
      <c r="U44" s="50">
        <v>15647.837670003209</v>
      </c>
      <c r="V44" s="56">
        <v>166666.7692907551</v>
      </c>
      <c r="W44" s="50">
        <v>0</v>
      </c>
      <c r="X44" s="49">
        <v>0</v>
      </c>
    </row>
    <row r="45" spans="1:24" x14ac:dyDescent="0.25">
      <c r="A45" s="37" t="s">
        <v>152</v>
      </c>
      <c r="B45" s="37" t="s">
        <v>153</v>
      </c>
      <c r="C45" s="38" t="s">
        <v>31</v>
      </c>
      <c r="D45" s="37" t="s">
        <v>32</v>
      </c>
      <c r="E45" s="37" t="s">
        <v>33</v>
      </c>
      <c r="F45" s="37" t="s">
        <v>34</v>
      </c>
      <c r="G45" s="38" t="s">
        <v>47</v>
      </c>
      <c r="H45" s="37" t="s">
        <v>102</v>
      </c>
      <c r="I45" s="37" t="s">
        <v>154</v>
      </c>
      <c r="J45" s="39">
        <v>6698</v>
      </c>
      <c r="K45" s="39">
        <v>221800.42461300001</v>
      </c>
      <c r="L45" s="40">
        <v>-32084</v>
      </c>
      <c r="M45" s="41">
        <v>189413.93861299998</v>
      </c>
      <c r="N45" s="42">
        <v>16008.637943</v>
      </c>
      <c r="O45" s="43">
        <v>0</v>
      </c>
      <c r="P45" s="43">
        <v>10072.622785146727</v>
      </c>
      <c r="Q45" s="43">
        <v>3323.4494528265677</v>
      </c>
      <c r="R45" s="44">
        <v>13396.072237973294</v>
      </c>
      <c r="S45" s="45">
        <v>29404.710180973292</v>
      </c>
      <c r="T45" s="40">
        <v>218818.64879397326</v>
      </c>
      <c r="U45" s="40">
        <v>18886.167722146696</v>
      </c>
      <c r="V45" s="46">
        <v>199932.48107182657</v>
      </c>
      <c r="W45" s="40">
        <v>0</v>
      </c>
      <c r="X45" s="39">
        <v>0</v>
      </c>
    </row>
    <row r="46" spans="1:24" x14ac:dyDescent="0.25">
      <c r="A46" s="47" t="s">
        <v>155</v>
      </c>
      <c r="B46" s="47" t="s">
        <v>156</v>
      </c>
      <c r="C46" s="48" t="s">
        <v>31</v>
      </c>
      <c r="D46" s="47" t="s">
        <v>32</v>
      </c>
      <c r="E46" s="47" t="s">
        <v>33</v>
      </c>
      <c r="F46" s="47" t="s">
        <v>38</v>
      </c>
      <c r="G46" s="48" t="s">
        <v>47</v>
      </c>
      <c r="H46" s="47" t="s">
        <v>102</v>
      </c>
      <c r="I46" s="47" t="s">
        <v>157</v>
      </c>
      <c r="J46" s="49">
        <v>6282</v>
      </c>
      <c r="K46" s="49">
        <v>186527.94347699999</v>
      </c>
      <c r="L46" s="50">
        <v>-183038</v>
      </c>
      <c r="M46" s="51">
        <v>184020.73782469999</v>
      </c>
      <c r="N46" s="52">
        <v>10094.058354999999</v>
      </c>
      <c r="O46" s="53">
        <v>0</v>
      </c>
      <c r="P46" s="53">
        <v>8097.4995828602532</v>
      </c>
      <c r="Q46" s="53">
        <v>4466.5681685503532</v>
      </c>
      <c r="R46" s="54">
        <v>12564.067751410606</v>
      </c>
      <c r="S46" s="55">
        <v>22658.126106410607</v>
      </c>
      <c r="T46" s="50">
        <v>206678.86393111059</v>
      </c>
      <c r="U46" s="50">
        <v>15182.811717860226</v>
      </c>
      <c r="V46" s="56">
        <v>191496.05221325037</v>
      </c>
      <c r="W46" s="50">
        <v>0</v>
      </c>
      <c r="X46" s="49">
        <v>0</v>
      </c>
    </row>
    <row r="47" spans="1:24" x14ac:dyDescent="0.25">
      <c r="A47" s="37" t="s">
        <v>158</v>
      </c>
      <c r="B47" s="37" t="s">
        <v>159</v>
      </c>
      <c r="C47" s="38" t="s">
        <v>31</v>
      </c>
      <c r="D47" s="37" t="s">
        <v>32</v>
      </c>
      <c r="E47" s="37" t="s">
        <v>33</v>
      </c>
      <c r="F47" s="37" t="s">
        <v>46</v>
      </c>
      <c r="G47" s="38" t="s">
        <v>47</v>
      </c>
      <c r="H47" s="37" t="s">
        <v>102</v>
      </c>
      <c r="I47" s="37" t="s">
        <v>160</v>
      </c>
      <c r="J47" s="39">
        <v>5779</v>
      </c>
      <c r="K47" s="39">
        <v>716054.26167599997</v>
      </c>
      <c r="L47" s="40">
        <v>270658</v>
      </c>
      <c r="M47" s="41">
        <v>686213.90867599996</v>
      </c>
      <c r="N47" s="42">
        <v>27737.523118000001</v>
      </c>
      <c r="O47" s="43">
        <v>0</v>
      </c>
      <c r="P47" s="43">
        <v>18426.916561149934</v>
      </c>
      <c r="Q47" s="43">
        <v>-371.11499663167706</v>
      </c>
      <c r="R47" s="44">
        <v>18055.801564518257</v>
      </c>
      <c r="S47" s="45">
        <v>45793.324682518258</v>
      </c>
      <c r="T47" s="40">
        <v>732007.23335851822</v>
      </c>
      <c r="U47" s="40">
        <v>34550.468552149832</v>
      </c>
      <c r="V47" s="46">
        <v>697456.76480636839</v>
      </c>
      <c r="W47" s="40">
        <v>189530.58984866206</v>
      </c>
      <c r="X47" s="39">
        <v>297414</v>
      </c>
    </row>
    <row r="48" spans="1:24" x14ac:dyDescent="0.25">
      <c r="A48" s="47" t="s">
        <v>161</v>
      </c>
      <c r="B48" s="47" t="s">
        <v>162</v>
      </c>
      <c r="C48" s="48" t="s">
        <v>31</v>
      </c>
      <c r="D48" s="47" t="s">
        <v>32</v>
      </c>
      <c r="E48" s="47" t="s">
        <v>33</v>
      </c>
      <c r="F48" s="47" t="s">
        <v>34</v>
      </c>
      <c r="G48" s="48" t="s">
        <v>47</v>
      </c>
      <c r="H48" s="47" t="s">
        <v>102</v>
      </c>
      <c r="I48" s="47" t="s">
        <v>163</v>
      </c>
      <c r="J48" s="49">
        <v>5746</v>
      </c>
      <c r="K48" s="49">
        <v>168843.65745199998</v>
      </c>
      <c r="L48" s="50">
        <v>32430</v>
      </c>
      <c r="M48" s="51">
        <v>159995.43545200001</v>
      </c>
      <c r="N48" s="52">
        <v>14107.55855</v>
      </c>
      <c r="O48" s="53">
        <v>0</v>
      </c>
      <c r="P48" s="53">
        <v>8589.0595920032974</v>
      </c>
      <c r="Q48" s="53">
        <v>2903.0023786438433</v>
      </c>
      <c r="R48" s="54">
        <v>11492.061970647141</v>
      </c>
      <c r="S48" s="55">
        <v>25599.620520647142</v>
      </c>
      <c r="T48" s="50">
        <v>185595.05597264715</v>
      </c>
      <c r="U48" s="50">
        <v>16104.486735003302</v>
      </c>
      <c r="V48" s="56">
        <v>169490.56923764385</v>
      </c>
      <c r="W48" s="50">
        <v>0</v>
      </c>
      <c r="X48" s="49">
        <v>0</v>
      </c>
    </row>
    <row r="49" spans="1:24" x14ac:dyDescent="0.25">
      <c r="A49" s="37" t="s">
        <v>164</v>
      </c>
      <c r="B49" s="37" t="s">
        <v>165</v>
      </c>
      <c r="C49" s="38" t="s">
        <v>31</v>
      </c>
      <c r="D49" s="37" t="s">
        <v>32</v>
      </c>
      <c r="E49" s="37" t="s">
        <v>33</v>
      </c>
      <c r="F49" s="37" t="s">
        <v>34</v>
      </c>
      <c r="G49" s="38" t="s">
        <v>47</v>
      </c>
      <c r="H49" s="37" t="s">
        <v>102</v>
      </c>
      <c r="I49" s="37" t="s">
        <v>166</v>
      </c>
      <c r="J49" s="39">
        <v>5697</v>
      </c>
      <c r="K49" s="39">
        <v>231611.07492899999</v>
      </c>
      <c r="L49" s="40">
        <v>-356259</v>
      </c>
      <c r="M49" s="41">
        <v>-57042.817578100003</v>
      </c>
      <c r="N49" s="42">
        <v>15072.494989000001</v>
      </c>
      <c r="O49" s="43">
        <v>57042.817578100003</v>
      </c>
      <c r="P49" s="43">
        <v>7562.9909657171893</v>
      </c>
      <c r="Q49" s="43">
        <v>161359.95632928977</v>
      </c>
      <c r="R49" s="44">
        <v>225965.76487310696</v>
      </c>
      <c r="S49" s="45">
        <v>241038.25986210696</v>
      </c>
      <c r="T49" s="40">
        <v>241038.25986210696</v>
      </c>
      <c r="U49" s="40">
        <v>209808.63139302295</v>
      </c>
      <c r="V49" s="46">
        <v>31229.628469084011</v>
      </c>
      <c r="W49" s="40">
        <v>0</v>
      </c>
      <c r="X49" s="39">
        <v>0</v>
      </c>
    </row>
    <row r="50" spans="1:24" x14ac:dyDescent="0.25">
      <c r="A50" s="47" t="s">
        <v>167</v>
      </c>
      <c r="B50" s="47" t="s">
        <v>168</v>
      </c>
      <c r="C50" s="48" t="s">
        <v>31</v>
      </c>
      <c r="D50" s="47" t="s">
        <v>32</v>
      </c>
      <c r="E50" s="47" t="s">
        <v>33</v>
      </c>
      <c r="F50" s="47" t="s">
        <v>46</v>
      </c>
      <c r="G50" s="48" t="s">
        <v>47</v>
      </c>
      <c r="H50" s="47" t="s">
        <v>102</v>
      </c>
      <c r="I50" s="47" t="s">
        <v>169</v>
      </c>
      <c r="J50" s="49">
        <v>5491</v>
      </c>
      <c r="K50" s="49">
        <v>232411.044264</v>
      </c>
      <c r="L50" s="50">
        <v>-291887.21999999997</v>
      </c>
      <c r="M50" s="51">
        <v>5856.8242640000244</v>
      </c>
      <c r="N50" s="52">
        <v>6916.4256740000001</v>
      </c>
      <c r="O50" s="53">
        <v>0</v>
      </c>
      <c r="P50" s="53">
        <v>5432.1314742877994</v>
      </c>
      <c r="Q50" s="53">
        <v>197953.58393628153</v>
      </c>
      <c r="R50" s="54">
        <v>203385.71541056933</v>
      </c>
      <c r="S50" s="55">
        <v>210302.14108456933</v>
      </c>
      <c r="T50" s="50">
        <v>216158.96534856936</v>
      </c>
      <c r="U50" s="50">
        <v>216157.86859635593</v>
      </c>
      <c r="V50" s="56">
        <v>1.0967522134305909</v>
      </c>
      <c r="W50" s="50">
        <v>303.66802585031928</v>
      </c>
      <c r="X50" s="49">
        <v>1855</v>
      </c>
    </row>
    <row r="51" spans="1:24" x14ac:dyDescent="0.25">
      <c r="A51" s="37" t="s">
        <v>170</v>
      </c>
      <c r="B51" s="37" t="s">
        <v>171</v>
      </c>
      <c r="C51" s="38" t="s">
        <v>31</v>
      </c>
      <c r="D51" s="37" t="s">
        <v>32</v>
      </c>
      <c r="E51" s="37" t="s">
        <v>33</v>
      </c>
      <c r="F51" s="37" t="s">
        <v>42</v>
      </c>
      <c r="G51" s="38" t="s">
        <v>47</v>
      </c>
      <c r="H51" s="37" t="s">
        <v>102</v>
      </c>
      <c r="I51" s="37" t="s">
        <v>172</v>
      </c>
      <c r="J51" s="39">
        <v>5434</v>
      </c>
      <c r="K51" s="39">
        <v>192634.327284</v>
      </c>
      <c r="L51" s="40">
        <v>-118406</v>
      </c>
      <c r="M51" s="41">
        <v>47330.722012399987</v>
      </c>
      <c r="N51" s="42">
        <v>7900.0147790000001</v>
      </c>
      <c r="O51" s="43">
        <v>0</v>
      </c>
      <c r="P51" s="43">
        <v>7341.7408594313911</v>
      </c>
      <c r="Q51" s="43">
        <v>3526.3177462937347</v>
      </c>
      <c r="R51" s="44">
        <v>10868.058605725126</v>
      </c>
      <c r="S51" s="45">
        <v>18768.073384725125</v>
      </c>
      <c r="T51" s="40">
        <v>66098.795397125112</v>
      </c>
      <c r="U51" s="40">
        <v>13765.764111431381</v>
      </c>
      <c r="V51" s="46">
        <v>52333.031285693731</v>
      </c>
      <c r="W51" s="40">
        <v>0</v>
      </c>
      <c r="X51" s="39">
        <v>0</v>
      </c>
    </row>
    <row r="52" spans="1:24" x14ac:dyDescent="0.25">
      <c r="A52" s="47" t="s">
        <v>173</v>
      </c>
      <c r="B52" s="47" t="s">
        <v>174</v>
      </c>
      <c r="C52" s="48" t="s">
        <v>31</v>
      </c>
      <c r="D52" s="47" t="s">
        <v>32</v>
      </c>
      <c r="E52" s="47" t="s">
        <v>33</v>
      </c>
      <c r="F52" s="47" t="s">
        <v>42</v>
      </c>
      <c r="G52" s="48" t="s">
        <v>47</v>
      </c>
      <c r="H52" s="47" t="s">
        <v>102</v>
      </c>
      <c r="I52" s="47" t="s">
        <v>175</v>
      </c>
      <c r="J52" s="49">
        <v>5431</v>
      </c>
      <c r="K52" s="49">
        <v>727576.70689499995</v>
      </c>
      <c r="L52" s="50">
        <v>-241746.89</v>
      </c>
      <c r="M52" s="51">
        <v>581225.81689499994</v>
      </c>
      <c r="N52" s="52">
        <v>6454.6854940000003</v>
      </c>
      <c r="O52" s="53">
        <v>0</v>
      </c>
      <c r="P52" s="53">
        <v>3207.8087851440891</v>
      </c>
      <c r="Q52" s="53">
        <v>7654.2497882260159</v>
      </c>
      <c r="R52" s="54">
        <v>10862.058573370105</v>
      </c>
      <c r="S52" s="55">
        <v>17316.744067370106</v>
      </c>
      <c r="T52" s="50">
        <v>598542.56096237001</v>
      </c>
      <c r="U52" s="50">
        <v>6014.6414721441688</v>
      </c>
      <c r="V52" s="56">
        <v>592527.91949022585</v>
      </c>
      <c r="W52" s="50">
        <v>0</v>
      </c>
      <c r="X52" s="49">
        <v>0</v>
      </c>
    </row>
    <row r="53" spans="1:24" x14ac:dyDescent="0.25">
      <c r="A53" s="37" t="s">
        <v>176</v>
      </c>
      <c r="B53" s="37" t="s">
        <v>177</v>
      </c>
      <c r="C53" s="38" t="s">
        <v>31</v>
      </c>
      <c r="D53" s="37" t="s">
        <v>32</v>
      </c>
      <c r="E53" s="37" t="s">
        <v>33</v>
      </c>
      <c r="F53" s="37" t="s">
        <v>34</v>
      </c>
      <c r="G53" s="38" t="s">
        <v>47</v>
      </c>
      <c r="H53" s="37" t="s">
        <v>102</v>
      </c>
      <c r="I53" s="37" t="s">
        <v>178</v>
      </c>
      <c r="J53" s="39">
        <v>5361</v>
      </c>
      <c r="K53" s="39">
        <v>295442.38126600004</v>
      </c>
      <c r="L53" s="40">
        <v>-18598</v>
      </c>
      <c r="M53" s="41">
        <v>231955.38126600004</v>
      </c>
      <c r="N53" s="42">
        <v>14578.376888000001</v>
      </c>
      <c r="O53" s="43">
        <v>0</v>
      </c>
      <c r="P53" s="43">
        <v>8750.3876308605031</v>
      </c>
      <c r="Q53" s="43">
        <v>1971.670187559148</v>
      </c>
      <c r="R53" s="44">
        <v>10722.057818419651</v>
      </c>
      <c r="S53" s="45">
        <v>25300.434706419652</v>
      </c>
      <c r="T53" s="40">
        <v>257255.81597241969</v>
      </c>
      <c r="U53" s="40">
        <v>16406.976807860483</v>
      </c>
      <c r="V53" s="46">
        <v>240848.83916455921</v>
      </c>
      <c r="W53" s="40">
        <v>0</v>
      </c>
      <c r="X53" s="39">
        <v>0</v>
      </c>
    </row>
    <row r="54" spans="1:24" x14ac:dyDescent="0.25">
      <c r="A54" s="47" t="s">
        <v>179</v>
      </c>
      <c r="B54" s="47" t="s">
        <v>180</v>
      </c>
      <c r="C54" s="48" t="s">
        <v>31</v>
      </c>
      <c r="D54" s="47" t="s">
        <v>32</v>
      </c>
      <c r="E54" s="47" t="s">
        <v>33</v>
      </c>
      <c r="F54" s="47" t="s">
        <v>38</v>
      </c>
      <c r="G54" s="48" t="s">
        <v>47</v>
      </c>
      <c r="H54" s="47" t="s">
        <v>102</v>
      </c>
      <c r="I54" s="47" t="s">
        <v>181</v>
      </c>
      <c r="J54" s="49">
        <v>5349</v>
      </c>
      <c r="K54" s="49">
        <v>513576.10450599995</v>
      </c>
      <c r="L54" s="50">
        <v>-153907</v>
      </c>
      <c r="M54" s="51">
        <v>257184.80450599996</v>
      </c>
      <c r="N54" s="52">
        <v>27010.227327000001</v>
      </c>
      <c r="O54" s="53">
        <v>0</v>
      </c>
      <c r="P54" s="53">
        <v>6114.945865145206</v>
      </c>
      <c r="Q54" s="53">
        <v>4583.1118238543695</v>
      </c>
      <c r="R54" s="54">
        <v>10698.057688999575</v>
      </c>
      <c r="S54" s="55">
        <v>37708.285015999572</v>
      </c>
      <c r="T54" s="50">
        <v>294893.08952199953</v>
      </c>
      <c r="U54" s="50">
        <v>11465.523497145216</v>
      </c>
      <c r="V54" s="56">
        <v>283427.56602485431</v>
      </c>
      <c r="W54" s="50">
        <v>106540.45817950451</v>
      </c>
      <c r="X54" s="49">
        <v>207464</v>
      </c>
    </row>
    <row r="55" spans="1:24" x14ac:dyDescent="0.25">
      <c r="A55" s="37" t="s">
        <v>182</v>
      </c>
      <c r="B55" s="37" t="s">
        <v>183</v>
      </c>
      <c r="C55" s="38" t="s">
        <v>31</v>
      </c>
      <c r="D55" s="37" t="s">
        <v>32</v>
      </c>
      <c r="E55" s="37" t="s">
        <v>33</v>
      </c>
      <c r="F55" s="37" t="s">
        <v>42</v>
      </c>
      <c r="G55" s="38" t="s">
        <v>47</v>
      </c>
      <c r="H55" s="37" t="s">
        <v>102</v>
      </c>
      <c r="I55" s="37" t="s">
        <v>184</v>
      </c>
      <c r="J55" s="39">
        <v>5286</v>
      </c>
      <c r="K55" s="39">
        <v>335872.713238</v>
      </c>
      <c r="L55" s="40">
        <v>-56817</v>
      </c>
      <c r="M55" s="41">
        <v>90104.713237999997</v>
      </c>
      <c r="N55" s="42">
        <v>12518.550852</v>
      </c>
      <c r="O55" s="43">
        <v>0</v>
      </c>
      <c r="P55" s="43">
        <v>11584.897066290163</v>
      </c>
      <c r="Q55" s="43">
        <v>-54.67715680936999</v>
      </c>
      <c r="R55" s="44">
        <v>11530.219909480793</v>
      </c>
      <c r="S55" s="45">
        <v>24048.770761480795</v>
      </c>
      <c r="T55" s="40">
        <v>114153.48399948078</v>
      </c>
      <c r="U55" s="40">
        <v>21721.681999290158</v>
      </c>
      <c r="V55" s="46">
        <v>92431.802000190626</v>
      </c>
      <c r="W55" s="40">
        <v>13786.250476641242</v>
      </c>
      <c r="X55" s="39">
        <v>24162</v>
      </c>
    </row>
    <row r="56" spans="1:24" x14ac:dyDescent="0.25">
      <c r="A56" s="47" t="s">
        <v>185</v>
      </c>
      <c r="B56" s="47" t="s">
        <v>186</v>
      </c>
      <c r="C56" s="48" t="s">
        <v>31</v>
      </c>
      <c r="D56" s="47" t="s">
        <v>32</v>
      </c>
      <c r="E56" s="47" t="s">
        <v>33</v>
      </c>
      <c r="F56" s="47" t="s">
        <v>34</v>
      </c>
      <c r="G56" s="48" t="s">
        <v>47</v>
      </c>
      <c r="H56" s="47" t="s">
        <v>102</v>
      </c>
      <c r="I56" s="47" t="s">
        <v>187</v>
      </c>
      <c r="J56" s="49">
        <v>5136</v>
      </c>
      <c r="K56" s="49">
        <v>737654.83823800005</v>
      </c>
      <c r="L56" s="50">
        <v>-133924</v>
      </c>
      <c r="M56" s="51">
        <v>515686.83823800005</v>
      </c>
      <c r="N56" s="52">
        <v>16802.178682000002</v>
      </c>
      <c r="O56" s="53">
        <v>0</v>
      </c>
      <c r="P56" s="53">
        <v>0</v>
      </c>
      <c r="Q56" s="53">
        <v>10272.055391793199</v>
      </c>
      <c r="R56" s="54">
        <v>10272.055391793199</v>
      </c>
      <c r="S56" s="55">
        <v>27074.234073793203</v>
      </c>
      <c r="T56" s="50">
        <v>542761.07231179322</v>
      </c>
      <c r="U56" s="50">
        <v>0</v>
      </c>
      <c r="V56" s="56">
        <v>542761.07231179334</v>
      </c>
      <c r="W56" s="50">
        <v>12233.718623325793</v>
      </c>
      <c r="X56" s="49">
        <v>112850</v>
      </c>
    </row>
    <row r="57" spans="1:24" x14ac:dyDescent="0.25">
      <c r="A57" s="37" t="s">
        <v>188</v>
      </c>
      <c r="B57" s="37" t="s">
        <v>189</v>
      </c>
      <c r="C57" s="38" t="s">
        <v>31</v>
      </c>
      <c r="D57" s="37" t="s">
        <v>32</v>
      </c>
      <c r="E57" s="37" t="s">
        <v>33</v>
      </c>
      <c r="F57" s="37" t="s">
        <v>42</v>
      </c>
      <c r="G57" s="38" t="s">
        <v>47</v>
      </c>
      <c r="H57" s="37" t="s">
        <v>102</v>
      </c>
      <c r="I57" s="37" t="s">
        <v>190</v>
      </c>
      <c r="J57" s="39">
        <v>5075</v>
      </c>
      <c r="K57" s="39">
        <v>572444.96357500006</v>
      </c>
      <c r="L57" s="40">
        <v>-134812</v>
      </c>
      <c r="M57" s="41">
        <v>435510.45993250003</v>
      </c>
      <c r="N57" s="42">
        <v>20585.691436000001</v>
      </c>
      <c r="O57" s="43">
        <v>0</v>
      </c>
      <c r="P57" s="43">
        <v>14068.142166862544</v>
      </c>
      <c r="Q57" s="43">
        <v>-211.6708720743809</v>
      </c>
      <c r="R57" s="44">
        <v>13856.471294788164</v>
      </c>
      <c r="S57" s="45">
        <v>34442.162730788164</v>
      </c>
      <c r="T57" s="40">
        <v>469952.6226632882</v>
      </c>
      <c r="U57" s="40">
        <v>26377.766562862613</v>
      </c>
      <c r="V57" s="46">
        <v>443574.85610042559</v>
      </c>
      <c r="W57" s="40">
        <v>0</v>
      </c>
      <c r="X57" s="39">
        <v>0</v>
      </c>
    </row>
    <row r="58" spans="1:24" x14ac:dyDescent="0.25">
      <c r="A58" s="47" t="s">
        <v>191</v>
      </c>
      <c r="B58" s="47" t="s">
        <v>192</v>
      </c>
      <c r="C58" s="48" t="s">
        <v>31</v>
      </c>
      <c r="D58" s="47" t="s">
        <v>32</v>
      </c>
      <c r="E58" s="47" t="s">
        <v>33</v>
      </c>
      <c r="F58" s="47" t="s">
        <v>42</v>
      </c>
      <c r="G58" s="48" t="s">
        <v>47</v>
      </c>
      <c r="H58" s="47" t="s">
        <v>193</v>
      </c>
      <c r="I58" s="47" t="s">
        <v>194</v>
      </c>
      <c r="J58" s="49">
        <v>4629</v>
      </c>
      <c r="K58" s="49">
        <v>750119.35308600008</v>
      </c>
      <c r="L58" s="50">
        <v>-502099.76</v>
      </c>
      <c r="M58" s="51">
        <v>290268.09308600007</v>
      </c>
      <c r="N58" s="52">
        <v>36728.462310000003</v>
      </c>
      <c r="O58" s="53">
        <v>0</v>
      </c>
      <c r="P58" s="53">
        <v>5359.2339988592021</v>
      </c>
      <c r="Q58" s="53">
        <v>77028.03621873472</v>
      </c>
      <c r="R58" s="54">
        <v>82387.270217593919</v>
      </c>
      <c r="S58" s="55">
        <v>119115.73252759392</v>
      </c>
      <c r="T58" s="50">
        <v>409383.82561359397</v>
      </c>
      <c r="U58" s="50">
        <v>104088.80595110817</v>
      </c>
      <c r="V58" s="56">
        <v>305295.01966248581</v>
      </c>
      <c r="W58" s="50">
        <v>15237.588816227431</v>
      </c>
      <c r="X58" s="49">
        <v>29692</v>
      </c>
    </row>
    <row r="59" spans="1:24" x14ac:dyDescent="0.25">
      <c r="A59" s="37" t="s">
        <v>195</v>
      </c>
      <c r="B59" s="37" t="s">
        <v>196</v>
      </c>
      <c r="C59" s="38" t="s">
        <v>31</v>
      </c>
      <c r="D59" s="37" t="s">
        <v>32</v>
      </c>
      <c r="E59" s="37" t="s">
        <v>33</v>
      </c>
      <c r="F59" s="37" t="s">
        <v>34</v>
      </c>
      <c r="G59" s="38" t="s">
        <v>47</v>
      </c>
      <c r="H59" s="37" t="s">
        <v>193</v>
      </c>
      <c r="I59" s="37" t="s">
        <v>197</v>
      </c>
      <c r="J59" s="39">
        <v>4419</v>
      </c>
      <c r="K59" s="39">
        <v>687072.34527399996</v>
      </c>
      <c r="L59" s="40">
        <v>-102786</v>
      </c>
      <c r="M59" s="41">
        <v>492350.64527400001</v>
      </c>
      <c r="N59" s="42">
        <v>39370.186967000001</v>
      </c>
      <c r="O59" s="43">
        <v>0</v>
      </c>
      <c r="P59" s="43">
        <v>13407.90486400515</v>
      </c>
      <c r="Q59" s="43">
        <v>-246.89740721446105</v>
      </c>
      <c r="R59" s="44">
        <v>13161.007456790689</v>
      </c>
      <c r="S59" s="45">
        <v>52531.194423790686</v>
      </c>
      <c r="T59" s="40">
        <v>544881.83969779068</v>
      </c>
      <c r="U59" s="40">
        <v>25139.821620005125</v>
      </c>
      <c r="V59" s="46">
        <v>519742.01807778556</v>
      </c>
      <c r="W59" s="40">
        <v>10109.358211328381</v>
      </c>
      <c r="X59" s="39">
        <v>19223</v>
      </c>
    </row>
    <row r="60" spans="1:24" x14ac:dyDescent="0.25">
      <c r="A60" s="47" t="s">
        <v>198</v>
      </c>
      <c r="B60" s="47" t="s">
        <v>199</v>
      </c>
      <c r="C60" s="48" t="s">
        <v>31</v>
      </c>
      <c r="D60" s="47" t="s">
        <v>32</v>
      </c>
      <c r="E60" s="47" t="s">
        <v>33</v>
      </c>
      <c r="F60" s="47" t="s">
        <v>38</v>
      </c>
      <c r="G60" s="48" t="s">
        <v>47</v>
      </c>
      <c r="H60" s="47" t="s">
        <v>193</v>
      </c>
      <c r="I60" s="47" t="s">
        <v>200</v>
      </c>
      <c r="J60" s="49">
        <v>4335</v>
      </c>
      <c r="K60" s="49">
        <v>410024.772467</v>
      </c>
      <c r="L60" s="50">
        <v>-43432</v>
      </c>
      <c r="M60" s="51">
        <v>347448.24971370003</v>
      </c>
      <c r="N60" s="52">
        <v>5387.8364320000001</v>
      </c>
      <c r="O60" s="53">
        <v>0</v>
      </c>
      <c r="P60" s="53">
        <v>6156.3881142880791</v>
      </c>
      <c r="Q60" s="53">
        <v>2513.6586387149409</v>
      </c>
      <c r="R60" s="54">
        <v>8670.0467530030201</v>
      </c>
      <c r="S60" s="55">
        <v>14057.88318500302</v>
      </c>
      <c r="T60" s="50">
        <v>361506.13289870304</v>
      </c>
      <c r="U60" s="50">
        <v>11543.227714288107</v>
      </c>
      <c r="V60" s="56">
        <v>349962.90518441494</v>
      </c>
      <c r="W60" s="50">
        <v>11938.324614666994</v>
      </c>
      <c r="X60" s="49">
        <v>39282</v>
      </c>
    </row>
    <row r="61" spans="1:24" x14ac:dyDescent="0.25">
      <c r="A61" s="37" t="s">
        <v>201</v>
      </c>
      <c r="B61" s="37" t="s">
        <v>202</v>
      </c>
      <c r="C61" s="38" t="s">
        <v>31</v>
      </c>
      <c r="D61" s="37" t="s">
        <v>32</v>
      </c>
      <c r="E61" s="37" t="s">
        <v>33</v>
      </c>
      <c r="F61" s="37" t="s">
        <v>34</v>
      </c>
      <c r="G61" s="38" t="s">
        <v>47</v>
      </c>
      <c r="H61" s="37" t="s">
        <v>193</v>
      </c>
      <c r="I61" s="37" t="s">
        <v>203</v>
      </c>
      <c r="J61" s="39">
        <v>4211</v>
      </c>
      <c r="K61" s="39">
        <v>148695.73637399997</v>
      </c>
      <c r="L61" s="40">
        <v>-81412</v>
      </c>
      <c r="M61" s="41">
        <v>129274.40001139996</v>
      </c>
      <c r="N61" s="42">
        <v>8486.0949479999999</v>
      </c>
      <c r="O61" s="43">
        <v>0</v>
      </c>
      <c r="P61" s="43">
        <v>4292.4815988587916</v>
      </c>
      <c r="Q61" s="43">
        <v>4129.5638168034284</v>
      </c>
      <c r="R61" s="44">
        <v>8422.04541566222</v>
      </c>
      <c r="S61" s="45">
        <v>16908.14036366222</v>
      </c>
      <c r="T61" s="40">
        <v>146182.54037506218</v>
      </c>
      <c r="U61" s="40">
        <v>8048.4029978587641</v>
      </c>
      <c r="V61" s="46">
        <v>138134.13737720341</v>
      </c>
      <c r="W61" s="40">
        <v>0</v>
      </c>
      <c r="X61" s="39">
        <v>0</v>
      </c>
    </row>
    <row r="62" spans="1:24" x14ac:dyDescent="0.25">
      <c r="A62" s="47" t="s">
        <v>204</v>
      </c>
      <c r="B62" s="47" t="s">
        <v>205</v>
      </c>
      <c r="C62" s="48" t="s">
        <v>31</v>
      </c>
      <c r="D62" s="47" t="s">
        <v>32</v>
      </c>
      <c r="E62" s="47" t="s">
        <v>33</v>
      </c>
      <c r="F62" s="47" t="s">
        <v>34</v>
      </c>
      <c r="G62" s="48" t="s">
        <v>47</v>
      </c>
      <c r="H62" s="47" t="s">
        <v>193</v>
      </c>
      <c r="I62" s="47" t="s">
        <v>206</v>
      </c>
      <c r="J62" s="49">
        <v>4056</v>
      </c>
      <c r="K62" s="49">
        <v>215018.78096800001</v>
      </c>
      <c r="L62" s="50">
        <v>-24258</v>
      </c>
      <c r="M62" s="51">
        <v>146785.29906480003</v>
      </c>
      <c r="N62" s="52">
        <v>13113.768413</v>
      </c>
      <c r="O62" s="53">
        <v>0</v>
      </c>
      <c r="P62" s="53">
        <v>9187.3776514320998</v>
      </c>
      <c r="Q62" s="53">
        <v>-58.066701018764434</v>
      </c>
      <c r="R62" s="54">
        <v>9129.3109504133354</v>
      </c>
      <c r="S62" s="55">
        <v>22243.079363413337</v>
      </c>
      <c r="T62" s="50">
        <v>169028.37842821336</v>
      </c>
      <c r="U62" s="50">
        <v>17226.333096432092</v>
      </c>
      <c r="V62" s="56">
        <v>151802.04533178126</v>
      </c>
      <c r="W62" s="50">
        <v>0</v>
      </c>
      <c r="X62" s="49">
        <v>0</v>
      </c>
    </row>
    <row r="63" spans="1:24" x14ac:dyDescent="0.25">
      <c r="A63" s="37" t="s">
        <v>207</v>
      </c>
      <c r="B63" s="37" t="s">
        <v>208</v>
      </c>
      <c r="C63" s="38" t="s">
        <v>31</v>
      </c>
      <c r="D63" s="37" t="s">
        <v>32</v>
      </c>
      <c r="E63" s="37" t="s">
        <v>33</v>
      </c>
      <c r="F63" s="37" t="s">
        <v>34</v>
      </c>
      <c r="G63" s="38" t="s">
        <v>47</v>
      </c>
      <c r="H63" s="37" t="s">
        <v>193</v>
      </c>
      <c r="I63" s="37" t="s">
        <v>209</v>
      </c>
      <c r="J63" s="39">
        <v>3741</v>
      </c>
      <c r="K63" s="39">
        <v>174321.40099699999</v>
      </c>
      <c r="L63" s="40">
        <v>-30082</v>
      </c>
      <c r="M63" s="41">
        <v>191777.100997</v>
      </c>
      <c r="N63" s="42">
        <v>14531.644829000001</v>
      </c>
      <c r="O63" s="43">
        <v>0</v>
      </c>
      <c r="P63" s="43">
        <v>6675.9325565739919</v>
      </c>
      <c r="Q63" s="43">
        <v>806.10779013518822</v>
      </c>
      <c r="R63" s="44">
        <v>7482.0403467091801</v>
      </c>
      <c r="S63" s="45">
        <v>22013.685175709179</v>
      </c>
      <c r="T63" s="40">
        <v>213790.78617270919</v>
      </c>
      <c r="U63" s="40">
        <v>12517.373543574038</v>
      </c>
      <c r="V63" s="46">
        <v>201273.41262913516</v>
      </c>
      <c r="W63" s="40">
        <v>0</v>
      </c>
      <c r="X63" s="39">
        <v>0</v>
      </c>
    </row>
    <row r="64" spans="1:24" x14ac:dyDescent="0.25">
      <c r="A64" s="47" t="s">
        <v>210</v>
      </c>
      <c r="B64" s="47" t="s">
        <v>211</v>
      </c>
      <c r="C64" s="48" t="s">
        <v>31</v>
      </c>
      <c r="D64" s="47" t="s">
        <v>32</v>
      </c>
      <c r="E64" s="47" t="s">
        <v>33</v>
      </c>
      <c r="F64" s="47" t="s">
        <v>34</v>
      </c>
      <c r="G64" s="48" t="s">
        <v>47</v>
      </c>
      <c r="H64" s="47" t="s">
        <v>193</v>
      </c>
      <c r="I64" s="47" t="s">
        <v>212</v>
      </c>
      <c r="J64" s="49">
        <v>3727</v>
      </c>
      <c r="K64" s="49">
        <v>108102.91544400001</v>
      </c>
      <c r="L64" s="50">
        <v>-105622</v>
      </c>
      <c r="M64" s="51">
        <v>103711.51544400002</v>
      </c>
      <c r="N64" s="52">
        <v>3387.2792469999999</v>
      </c>
      <c r="O64" s="53">
        <v>0</v>
      </c>
      <c r="P64" s="53">
        <v>0</v>
      </c>
      <c r="Q64" s="53">
        <v>7454.0401957190907</v>
      </c>
      <c r="R64" s="54">
        <v>7454.0401957190907</v>
      </c>
      <c r="S64" s="55">
        <v>10841.31944271909</v>
      </c>
      <c r="T64" s="50">
        <v>114552.83488671911</v>
      </c>
      <c r="U64" s="50">
        <v>0</v>
      </c>
      <c r="V64" s="56">
        <v>114552.83488671911</v>
      </c>
      <c r="W64" s="50">
        <v>0</v>
      </c>
      <c r="X64" s="49">
        <v>0</v>
      </c>
    </row>
    <row r="65" spans="1:24" x14ac:dyDescent="0.25">
      <c r="A65" s="37" t="s">
        <v>213</v>
      </c>
      <c r="B65" s="37" t="s">
        <v>214</v>
      </c>
      <c r="C65" s="38" t="s">
        <v>31</v>
      </c>
      <c r="D65" s="37" t="s">
        <v>32</v>
      </c>
      <c r="E65" s="37" t="s">
        <v>33</v>
      </c>
      <c r="F65" s="37" t="s">
        <v>38</v>
      </c>
      <c r="G65" s="38" t="s">
        <v>47</v>
      </c>
      <c r="H65" s="37" t="s">
        <v>193</v>
      </c>
      <c r="I65" s="37" t="s">
        <v>215</v>
      </c>
      <c r="J65" s="39">
        <v>3625</v>
      </c>
      <c r="K65" s="39">
        <v>135970.08443799999</v>
      </c>
      <c r="L65" s="40">
        <v>-118981</v>
      </c>
      <c r="M65" s="41">
        <v>20682.834437999991</v>
      </c>
      <c r="N65" s="42">
        <v>9913.6264800000008</v>
      </c>
      <c r="O65" s="43">
        <v>0</v>
      </c>
      <c r="P65" s="43">
        <v>4035.4353942872644</v>
      </c>
      <c r="Q65" s="43">
        <v>3214.6037013611663</v>
      </c>
      <c r="R65" s="44">
        <v>7250.0390956484307</v>
      </c>
      <c r="S65" s="45">
        <v>17163.665575648432</v>
      </c>
      <c r="T65" s="40">
        <v>37846.500013648423</v>
      </c>
      <c r="U65" s="40">
        <v>7566.4413642872605</v>
      </c>
      <c r="V65" s="46">
        <v>30280.058649361163</v>
      </c>
      <c r="W65" s="40">
        <v>0</v>
      </c>
      <c r="X65" s="39">
        <v>0</v>
      </c>
    </row>
    <row r="66" spans="1:24" x14ac:dyDescent="0.25">
      <c r="A66" s="47" t="s">
        <v>216</v>
      </c>
      <c r="B66" s="47" t="s">
        <v>217</v>
      </c>
      <c r="C66" s="48" t="s">
        <v>31</v>
      </c>
      <c r="D66" s="47" t="s">
        <v>32</v>
      </c>
      <c r="E66" s="47" t="s">
        <v>33</v>
      </c>
      <c r="F66" s="47" t="s">
        <v>34</v>
      </c>
      <c r="G66" s="48" t="s">
        <v>47</v>
      </c>
      <c r="H66" s="47" t="s">
        <v>193</v>
      </c>
      <c r="I66" s="47" t="s">
        <v>218</v>
      </c>
      <c r="J66" s="49">
        <v>3595</v>
      </c>
      <c r="K66" s="49">
        <v>139622.695045</v>
      </c>
      <c r="L66" s="50">
        <v>-47495</v>
      </c>
      <c r="M66" s="51">
        <v>117646.695045</v>
      </c>
      <c r="N66" s="52">
        <v>9145.5299539999996</v>
      </c>
      <c r="O66" s="53">
        <v>0</v>
      </c>
      <c r="P66" s="53">
        <v>5996.2831428594463</v>
      </c>
      <c r="Q66" s="53">
        <v>1193.7556292387908</v>
      </c>
      <c r="R66" s="54">
        <v>7190.0387720982371</v>
      </c>
      <c r="S66" s="55">
        <v>16335.568726098238</v>
      </c>
      <c r="T66" s="50">
        <v>133982.26377109822</v>
      </c>
      <c r="U66" s="50">
        <v>11243.030892859431</v>
      </c>
      <c r="V66" s="56">
        <v>122739.23287823879</v>
      </c>
      <c r="W66" s="50">
        <v>0</v>
      </c>
      <c r="X66" s="49">
        <v>0</v>
      </c>
    </row>
    <row r="67" spans="1:24" x14ac:dyDescent="0.25">
      <c r="A67" s="37" t="s">
        <v>219</v>
      </c>
      <c r="B67" s="37" t="s">
        <v>220</v>
      </c>
      <c r="C67" s="38" t="s">
        <v>31</v>
      </c>
      <c r="D67" s="37" t="s">
        <v>32</v>
      </c>
      <c r="E67" s="37" t="s">
        <v>33</v>
      </c>
      <c r="F67" s="37" t="s">
        <v>42</v>
      </c>
      <c r="G67" s="38" t="s">
        <v>47</v>
      </c>
      <c r="H67" s="37" t="s">
        <v>193</v>
      </c>
      <c r="I67" s="37" t="s">
        <v>221</v>
      </c>
      <c r="J67" s="39">
        <v>3583</v>
      </c>
      <c r="K67" s="39">
        <v>631201.51529699995</v>
      </c>
      <c r="L67" s="40">
        <v>-337247</v>
      </c>
      <c r="M67" s="41">
        <v>159878.66682669998</v>
      </c>
      <c r="N67" s="42">
        <v>32430.709984000001</v>
      </c>
      <c r="O67" s="43">
        <v>0</v>
      </c>
      <c r="P67" s="43">
        <v>7118.6868331455908</v>
      </c>
      <c r="Q67" s="43">
        <v>110373.28368066595</v>
      </c>
      <c r="R67" s="44">
        <v>117491.97051381154</v>
      </c>
      <c r="S67" s="45">
        <v>149922.68049781153</v>
      </c>
      <c r="T67" s="40">
        <v>309801.3473245115</v>
      </c>
      <c r="U67" s="40">
        <v>148464.04441140077</v>
      </c>
      <c r="V67" s="46">
        <v>161337.30291311073</v>
      </c>
      <c r="W67" s="40">
        <v>37380.436924199574</v>
      </c>
      <c r="X67" s="39">
        <v>113530</v>
      </c>
    </row>
    <row r="68" spans="1:24" x14ac:dyDescent="0.25">
      <c r="A68" s="47" t="s">
        <v>222</v>
      </c>
      <c r="B68" s="47" t="s">
        <v>223</v>
      </c>
      <c r="C68" s="48" t="s">
        <v>31</v>
      </c>
      <c r="D68" s="47" t="s">
        <v>32</v>
      </c>
      <c r="E68" s="47" t="s">
        <v>33</v>
      </c>
      <c r="F68" s="47" t="s">
        <v>34</v>
      </c>
      <c r="G68" s="48" t="s">
        <v>47</v>
      </c>
      <c r="H68" s="47" t="s">
        <v>193</v>
      </c>
      <c r="I68" s="47" t="s">
        <v>224</v>
      </c>
      <c r="J68" s="49">
        <v>3562</v>
      </c>
      <c r="K68" s="49">
        <v>131192.78642299998</v>
      </c>
      <c r="L68" s="50">
        <v>-22307</v>
      </c>
      <c r="M68" s="51">
        <v>165933.48642299999</v>
      </c>
      <c r="N68" s="52">
        <v>7528.0768939999998</v>
      </c>
      <c r="O68" s="53">
        <v>0</v>
      </c>
      <c r="P68" s="53">
        <v>5672.4898342878923</v>
      </c>
      <c r="Q68" s="53">
        <v>1451.548581905131</v>
      </c>
      <c r="R68" s="54">
        <v>7124.0384161930233</v>
      </c>
      <c r="S68" s="55">
        <v>14652.115310193023</v>
      </c>
      <c r="T68" s="50">
        <v>180585.60173319301</v>
      </c>
      <c r="U68" s="50">
        <v>10635.918439287896</v>
      </c>
      <c r="V68" s="56">
        <v>169949.68329390511</v>
      </c>
      <c r="W68" s="50">
        <v>0</v>
      </c>
      <c r="X68" s="49">
        <v>0</v>
      </c>
    </row>
    <row r="69" spans="1:24" x14ac:dyDescent="0.25">
      <c r="A69" s="37" t="s">
        <v>225</v>
      </c>
      <c r="B69" s="37" t="s">
        <v>226</v>
      </c>
      <c r="C69" s="38" t="s">
        <v>31</v>
      </c>
      <c r="D69" s="37" t="s">
        <v>32</v>
      </c>
      <c r="E69" s="37" t="s">
        <v>33</v>
      </c>
      <c r="F69" s="37" t="s">
        <v>38</v>
      </c>
      <c r="G69" s="38" t="s">
        <v>47</v>
      </c>
      <c r="H69" s="37" t="s">
        <v>193</v>
      </c>
      <c r="I69" s="37" t="s">
        <v>227</v>
      </c>
      <c r="J69" s="39">
        <v>3388</v>
      </c>
      <c r="K69" s="39">
        <v>350477.69559499994</v>
      </c>
      <c r="L69" s="40">
        <v>-245623.09999999998</v>
      </c>
      <c r="M69" s="41">
        <v>51761.365154499945</v>
      </c>
      <c r="N69" s="42">
        <v>7784.8146790000001</v>
      </c>
      <c r="O69" s="43">
        <v>0</v>
      </c>
      <c r="P69" s="43">
        <v>0</v>
      </c>
      <c r="Q69" s="43">
        <v>162009.36658897411</v>
      </c>
      <c r="R69" s="44">
        <v>162009.36658897411</v>
      </c>
      <c r="S69" s="45">
        <v>169794.18126797411</v>
      </c>
      <c r="T69" s="40">
        <v>221555.54642247406</v>
      </c>
      <c r="U69" s="40">
        <v>194100.30514752414</v>
      </c>
      <c r="V69" s="46">
        <v>27455.24127494992</v>
      </c>
      <c r="W69" s="40">
        <v>100160.79848134259</v>
      </c>
      <c r="X69" s="39">
        <v>167325</v>
      </c>
    </row>
    <row r="70" spans="1:24" x14ac:dyDescent="0.25">
      <c r="A70" s="47" t="s">
        <v>228</v>
      </c>
      <c r="B70" s="47" t="s">
        <v>229</v>
      </c>
      <c r="C70" s="48" t="s">
        <v>31</v>
      </c>
      <c r="D70" s="47" t="s">
        <v>32</v>
      </c>
      <c r="E70" s="47" t="s">
        <v>33</v>
      </c>
      <c r="F70" s="47" t="s">
        <v>42</v>
      </c>
      <c r="G70" s="48" t="s">
        <v>47</v>
      </c>
      <c r="H70" s="47" t="s">
        <v>193</v>
      </c>
      <c r="I70" s="47" t="s">
        <v>230</v>
      </c>
      <c r="J70" s="49">
        <v>3376</v>
      </c>
      <c r="K70" s="49">
        <v>87818.041441000008</v>
      </c>
      <c r="L70" s="50">
        <v>-111530</v>
      </c>
      <c r="M70" s="51">
        <v>58516.641441000014</v>
      </c>
      <c r="N70" s="52">
        <v>2397.945455</v>
      </c>
      <c r="O70" s="53">
        <v>0</v>
      </c>
      <c r="P70" s="53">
        <v>2740.0020548581947</v>
      </c>
      <c r="Q70" s="53">
        <v>4012.0343553236266</v>
      </c>
      <c r="R70" s="54">
        <v>6752.0364101818213</v>
      </c>
      <c r="S70" s="55">
        <v>9149.9818651818205</v>
      </c>
      <c r="T70" s="50">
        <v>67666.623306181835</v>
      </c>
      <c r="U70" s="50">
        <v>5137.503852858179</v>
      </c>
      <c r="V70" s="56">
        <v>62529.119453323656</v>
      </c>
      <c r="W70" s="50">
        <v>0</v>
      </c>
      <c r="X70" s="49">
        <v>0</v>
      </c>
    </row>
    <row r="71" spans="1:24" x14ac:dyDescent="0.25">
      <c r="A71" s="37" t="s">
        <v>231</v>
      </c>
      <c r="B71" s="37" t="s">
        <v>232</v>
      </c>
      <c r="C71" s="38" t="s">
        <v>31</v>
      </c>
      <c r="D71" s="37" t="s">
        <v>32</v>
      </c>
      <c r="E71" s="37" t="s">
        <v>33</v>
      </c>
      <c r="F71" s="37" t="s">
        <v>42</v>
      </c>
      <c r="G71" s="38" t="s">
        <v>47</v>
      </c>
      <c r="H71" s="37" t="s">
        <v>193</v>
      </c>
      <c r="I71" s="37" t="s">
        <v>233</v>
      </c>
      <c r="J71" s="39">
        <v>3264</v>
      </c>
      <c r="K71" s="39">
        <v>225571.21189599996</v>
      </c>
      <c r="L71" s="40">
        <v>-196182</v>
      </c>
      <c r="M71" s="41">
        <v>-35110.128104000047</v>
      </c>
      <c r="N71" s="42">
        <v>12037.436834</v>
      </c>
      <c r="O71" s="43">
        <v>35110.128104000047</v>
      </c>
      <c r="P71" s="43">
        <v>5056.8124594305127</v>
      </c>
      <c r="Q71" s="43">
        <v>29163.853645937459</v>
      </c>
      <c r="R71" s="44">
        <v>69330.794209368018</v>
      </c>
      <c r="S71" s="45">
        <v>81368.231043368025</v>
      </c>
      <c r="T71" s="40">
        <v>81368.231043368025</v>
      </c>
      <c r="U71" s="40">
        <v>46579.688805279075</v>
      </c>
      <c r="V71" s="46">
        <v>34788.54223808895</v>
      </c>
      <c r="W71" s="40">
        <v>0</v>
      </c>
      <c r="X71" s="39">
        <v>0</v>
      </c>
    </row>
    <row r="72" spans="1:24" x14ac:dyDescent="0.25">
      <c r="A72" s="47" t="s">
        <v>234</v>
      </c>
      <c r="B72" s="47" t="s">
        <v>235</v>
      </c>
      <c r="C72" s="48" t="s">
        <v>31</v>
      </c>
      <c r="D72" s="47" t="s">
        <v>32</v>
      </c>
      <c r="E72" s="47" t="s">
        <v>33</v>
      </c>
      <c r="F72" s="47" t="s">
        <v>34</v>
      </c>
      <c r="G72" s="48" t="s">
        <v>47</v>
      </c>
      <c r="H72" s="47" t="s">
        <v>193</v>
      </c>
      <c r="I72" s="47" t="s">
        <v>236</v>
      </c>
      <c r="J72" s="49">
        <v>3123</v>
      </c>
      <c r="K72" s="49">
        <v>122308.58197500001</v>
      </c>
      <c r="L72" s="50">
        <v>-138085</v>
      </c>
      <c r="M72" s="51">
        <v>39327.48197500001</v>
      </c>
      <c r="N72" s="52">
        <v>9341.1941360000001</v>
      </c>
      <c r="O72" s="53">
        <v>0</v>
      </c>
      <c r="P72" s="53">
        <v>4802.8831440018448</v>
      </c>
      <c r="Q72" s="53">
        <v>59620.181404458279</v>
      </c>
      <c r="R72" s="54">
        <v>64423.064548460126</v>
      </c>
      <c r="S72" s="55">
        <v>73764.258684460132</v>
      </c>
      <c r="T72" s="50">
        <v>113091.74065946013</v>
      </c>
      <c r="U72" s="50">
        <v>81121.170229307725</v>
      </c>
      <c r="V72" s="56">
        <v>31970.570430152409</v>
      </c>
      <c r="W72" s="50">
        <v>0</v>
      </c>
      <c r="X72" s="49">
        <v>0</v>
      </c>
    </row>
    <row r="73" spans="1:24" x14ac:dyDescent="0.25">
      <c r="A73" s="37" t="s">
        <v>237</v>
      </c>
      <c r="B73" s="37" t="s">
        <v>238</v>
      </c>
      <c r="C73" s="38" t="s">
        <v>31</v>
      </c>
      <c r="D73" s="37" t="s">
        <v>32</v>
      </c>
      <c r="E73" s="37" t="s">
        <v>33</v>
      </c>
      <c r="F73" s="37" t="s">
        <v>46</v>
      </c>
      <c r="G73" s="38" t="s">
        <v>47</v>
      </c>
      <c r="H73" s="37" t="s">
        <v>193</v>
      </c>
      <c r="I73" s="37" t="s">
        <v>239</v>
      </c>
      <c r="J73" s="39">
        <v>3116</v>
      </c>
      <c r="K73" s="39">
        <v>453056.92625399999</v>
      </c>
      <c r="L73" s="40">
        <v>-280615</v>
      </c>
      <c r="M73" s="41">
        <v>-17619.273746000021</v>
      </c>
      <c r="N73" s="42">
        <v>22968.826487999999</v>
      </c>
      <c r="O73" s="43">
        <v>17619.273746000021</v>
      </c>
      <c r="P73" s="43">
        <v>4791.4449885732683</v>
      </c>
      <c r="Q73" s="43">
        <v>168874.20540258248</v>
      </c>
      <c r="R73" s="44">
        <v>191284.92413715576</v>
      </c>
      <c r="S73" s="45">
        <v>214253.75062515575</v>
      </c>
      <c r="T73" s="40">
        <v>214253.75062515575</v>
      </c>
      <c r="U73" s="40">
        <v>211395.16191749045</v>
      </c>
      <c r="V73" s="46">
        <v>2858.5887076653016</v>
      </c>
      <c r="W73" s="40">
        <v>4799.2570073318766</v>
      </c>
      <c r="X73" s="39">
        <v>14713</v>
      </c>
    </row>
    <row r="74" spans="1:24" x14ac:dyDescent="0.25">
      <c r="A74" s="47" t="s">
        <v>240</v>
      </c>
      <c r="B74" s="47" t="s">
        <v>241</v>
      </c>
      <c r="C74" s="48" t="s">
        <v>31</v>
      </c>
      <c r="D74" s="47" t="s">
        <v>32</v>
      </c>
      <c r="E74" s="47" t="s">
        <v>33</v>
      </c>
      <c r="F74" s="47" t="s">
        <v>34</v>
      </c>
      <c r="G74" s="48" t="s">
        <v>47</v>
      </c>
      <c r="H74" s="47" t="s">
        <v>193</v>
      </c>
      <c r="I74" s="47" t="s">
        <v>242</v>
      </c>
      <c r="J74" s="49">
        <v>3068</v>
      </c>
      <c r="K74" s="49">
        <v>176416.84523400001</v>
      </c>
      <c r="L74" s="50">
        <v>-21394.369999999995</v>
      </c>
      <c r="M74" s="51">
        <v>206373.59523400001</v>
      </c>
      <c r="N74" s="52">
        <v>6319.433411</v>
      </c>
      <c r="O74" s="53">
        <v>0</v>
      </c>
      <c r="P74" s="53">
        <v>3902.5425908586417</v>
      </c>
      <c r="Q74" s="53">
        <v>2233.4904975411887</v>
      </c>
      <c r="R74" s="54">
        <v>6136.0330883998304</v>
      </c>
      <c r="S74" s="55">
        <v>12455.46649939983</v>
      </c>
      <c r="T74" s="50">
        <v>218829.06173339984</v>
      </c>
      <c r="U74" s="50">
        <v>7317.2673578586546</v>
      </c>
      <c r="V74" s="56">
        <v>211511.79437554118</v>
      </c>
      <c r="W74" s="50">
        <v>0</v>
      </c>
      <c r="X74" s="49">
        <v>0</v>
      </c>
    </row>
    <row r="75" spans="1:24" x14ac:dyDescent="0.25">
      <c r="A75" s="37" t="s">
        <v>243</v>
      </c>
      <c r="B75" s="37" t="s">
        <v>244</v>
      </c>
      <c r="C75" s="38" t="s">
        <v>31</v>
      </c>
      <c r="D75" s="37" t="s">
        <v>32</v>
      </c>
      <c r="E75" s="37" t="s">
        <v>33</v>
      </c>
      <c r="F75" s="37" t="s">
        <v>46</v>
      </c>
      <c r="G75" s="38" t="s">
        <v>47</v>
      </c>
      <c r="H75" s="37" t="s">
        <v>193</v>
      </c>
      <c r="I75" s="37" t="s">
        <v>245</v>
      </c>
      <c r="J75" s="39">
        <v>3052</v>
      </c>
      <c r="K75" s="39">
        <v>411440.03525700001</v>
      </c>
      <c r="L75" s="40">
        <v>-44494</v>
      </c>
      <c r="M75" s="41">
        <v>491098.63525699999</v>
      </c>
      <c r="N75" s="42">
        <v>8899.116661</v>
      </c>
      <c r="O75" s="43">
        <v>0</v>
      </c>
      <c r="P75" s="43">
        <v>4965.9548662876223</v>
      </c>
      <c r="Q75" s="43">
        <v>1138.0780495521049</v>
      </c>
      <c r="R75" s="44">
        <v>6104.0329158397271</v>
      </c>
      <c r="S75" s="45">
        <v>15003.149576839727</v>
      </c>
      <c r="T75" s="40">
        <v>506101.78483383969</v>
      </c>
      <c r="U75" s="40">
        <v>9311.1653742875787</v>
      </c>
      <c r="V75" s="46">
        <v>496790.61945955211</v>
      </c>
      <c r="W75" s="40">
        <v>0</v>
      </c>
      <c r="X75" s="39">
        <v>0</v>
      </c>
    </row>
    <row r="76" spans="1:24" x14ac:dyDescent="0.25">
      <c r="A76" s="47" t="s">
        <v>246</v>
      </c>
      <c r="B76" s="47" t="s">
        <v>247</v>
      </c>
      <c r="C76" s="48" t="s">
        <v>31</v>
      </c>
      <c r="D76" s="47" t="s">
        <v>32</v>
      </c>
      <c r="E76" s="47" t="s">
        <v>33</v>
      </c>
      <c r="F76" s="47" t="s">
        <v>42</v>
      </c>
      <c r="G76" s="48" t="s">
        <v>47</v>
      </c>
      <c r="H76" s="47" t="s">
        <v>193</v>
      </c>
      <c r="I76" s="47" t="s">
        <v>248</v>
      </c>
      <c r="J76" s="49">
        <v>2961</v>
      </c>
      <c r="K76" s="49">
        <v>104546.28352999999</v>
      </c>
      <c r="L76" s="50">
        <v>-39879</v>
      </c>
      <c r="M76" s="51">
        <v>118279.28352999999</v>
      </c>
      <c r="N76" s="52">
        <v>4656.9161299999996</v>
      </c>
      <c r="O76" s="53">
        <v>0</v>
      </c>
      <c r="P76" s="53">
        <v>3680.4568502871275</v>
      </c>
      <c r="Q76" s="53">
        <v>2241.5750841170116</v>
      </c>
      <c r="R76" s="54">
        <v>5922.0319344041391</v>
      </c>
      <c r="S76" s="55">
        <v>10578.94806440414</v>
      </c>
      <c r="T76" s="50">
        <v>128858.23159440412</v>
      </c>
      <c r="U76" s="50">
        <v>6900.856594287121</v>
      </c>
      <c r="V76" s="56">
        <v>121957.375000117</v>
      </c>
      <c r="W76" s="50">
        <v>0</v>
      </c>
      <c r="X76" s="49">
        <v>0</v>
      </c>
    </row>
    <row r="77" spans="1:24" x14ac:dyDescent="0.25">
      <c r="A77" s="37" t="s">
        <v>249</v>
      </c>
      <c r="B77" s="37" t="s">
        <v>250</v>
      </c>
      <c r="C77" s="38" t="s">
        <v>31</v>
      </c>
      <c r="D77" s="37" t="s">
        <v>32</v>
      </c>
      <c r="E77" s="37" t="s">
        <v>33</v>
      </c>
      <c r="F77" s="37" t="s">
        <v>34</v>
      </c>
      <c r="G77" s="38" t="s">
        <v>47</v>
      </c>
      <c r="H77" s="37" t="s">
        <v>193</v>
      </c>
      <c r="I77" s="37" t="s">
        <v>251</v>
      </c>
      <c r="J77" s="39">
        <v>2815</v>
      </c>
      <c r="K77" s="39">
        <v>106574.633256</v>
      </c>
      <c r="L77" s="40">
        <v>-21185</v>
      </c>
      <c r="M77" s="41">
        <v>76415.933256000004</v>
      </c>
      <c r="N77" s="42">
        <v>4773.7179390000001</v>
      </c>
      <c r="O77" s="43">
        <v>0</v>
      </c>
      <c r="P77" s="43">
        <v>4052.0883577158415</v>
      </c>
      <c r="Q77" s="43">
        <v>1577.9420020773537</v>
      </c>
      <c r="R77" s="44">
        <v>5630.0303597931952</v>
      </c>
      <c r="S77" s="45">
        <v>10403.748298793194</v>
      </c>
      <c r="T77" s="40">
        <v>86819.681554793206</v>
      </c>
      <c r="U77" s="40">
        <v>7597.6656707158545</v>
      </c>
      <c r="V77" s="46">
        <v>79222.015884077351</v>
      </c>
      <c r="W77" s="40">
        <v>0</v>
      </c>
      <c r="X77" s="39">
        <v>0</v>
      </c>
    </row>
    <row r="78" spans="1:24" x14ac:dyDescent="0.25">
      <c r="A78" s="47" t="s">
        <v>252</v>
      </c>
      <c r="B78" s="47" t="s">
        <v>253</v>
      </c>
      <c r="C78" s="48" t="s">
        <v>31</v>
      </c>
      <c r="D78" s="47" t="s">
        <v>32</v>
      </c>
      <c r="E78" s="47" t="s">
        <v>33</v>
      </c>
      <c r="F78" s="47" t="s">
        <v>46</v>
      </c>
      <c r="G78" s="48" t="s">
        <v>47</v>
      </c>
      <c r="H78" s="47" t="s">
        <v>193</v>
      </c>
      <c r="I78" s="47" t="s">
        <v>254</v>
      </c>
      <c r="J78" s="49">
        <v>2804</v>
      </c>
      <c r="K78" s="49">
        <v>304653.44264899998</v>
      </c>
      <c r="L78" s="50">
        <v>-255071</v>
      </c>
      <c r="M78" s="51">
        <v>-7683.5573510000249</v>
      </c>
      <c r="N78" s="52">
        <v>14871.570642000001</v>
      </c>
      <c r="O78" s="53">
        <v>7683.5573510000249</v>
      </c>
      <c r="P78" s="53">
        <v>2620.4471394295779</v>
      </c>
      <c r="Q78" s="53">
        <v>72179.009224314912</v>
      </c>
      <c r="R78" s="54">
        <v>82483.01371474452</v>
      </c>
      <c r="S78" s="55">
        <v>97354.584356744526</v>
      </c>
      <c r="T78" s="50">
        <v>97354.584356744526</v>
      </c>
      <c r="U78" s="50">
        <v>91483.104512045815</v>
      </c>
      <c r="V78" s="56">
        <v>5871.4798446987115</v>
      </c>
      <c r="W78" s="50">
        <v>0</v>
      </c>
      <c r="X78" s="49">
        <v>0</v>
      </c>
    </row>
    <row r="79" spans="1:24" x14ac:dyDescent="0.25">
      <c r="A79" s="37" t="s">
        <v>255</v>
      </c>
      <c r="B79" s="37" t="s">
        <v>256</v>
      </c>
      <c r="C79" s="38" t="s">
        <v>31</v>
      </c>
      <c r="D79" s="37" t="s">
        <v>32</v>
      </c>
      <c r="E79" s="37" t="s">
        <v>33</v>
      </c>
      <c r="F79" s="37" t="s">
        <v>42</v>
      </c>
      <c r="G79" s="38" t="s">
        <v>47</v>
      </c>
      <c r="H79" s="37" t="s">
        <v>193</v>
      </c>
      <c r="I79" s="37" t="s">
        <v>257</v>
      </c>
      <c r="J79" s="39">
        <v>2780</v>
      </c>
      <c r="K79" s="39">
        <v>116014.887277</v>
      </c>
      <c r="L79" s="40">
        <v>-53324</v>
      </c>
      <c r="M79" s="41">
        <v>35972.487277000007</v>
      </c>
      <c r="N79" s="42">
        <v>4566.0254889999997</v>
      </c>
      <c r="O79" s="43">
        <v>0</v>
      </c>
      <c r="P79" s="43">
        <v>3259.2540571441086</v>
      </c>
      <c r="Q79" s="43">
        <v>2300.7759251738607</v>
      </c>
      <c r="R79" s="44">
        <v>5560.0299823179694</v>
      </c>
      <c r="S79" s="45">
        <v>10126.05547131797</v>
      </c>
      <c r="T79" s="40">
        <v>46098.542748317981</v>
      </c>
      <c r="U79" s="40">
        <v>6111.1013571441144</v>
      </c>
      <c r="V79" s="46">
        <v>39987.441391173867</v>
      </c>
      <c r="W79" s="40">
        <v>0</v>
      </c>
      <c r="X79" s="39">
        <v>0</v>
      </c>
    </row>
    <row r="80" spans="1:24" x14ac:dyDescent="0.25">
      <c r="A80" s="47" t="s">
        <v>258</v>
      </c>
      <c r="B80" s="47" t="s">
        <v>259</v>
      </c>
      <c r="C80" s="48" t="s">
        <v>31</v>
      </c>
      <c r="D80" s="47" t="s">
        <v>32</v>
      </c>
      <c r="E80" s="47" t="s">
        <v>33</v>
      </c>
      <c r="F80" s="47" t="s">
        <v>42</v>
      </c>
      <c r="G80" s="48" t="s">
        <v>47</v>
      </c>
      <c r="H80" s="47" t="s">
        <v>193</v>
      </c>
      <c r="I80" s="47" t="s">
        <v>260</v>
      </c>
      <c r="J80" s="49">
        <v>2666</v>
      </c>
      <c r="K80" s="49">
        <v>460170.58711399999</v>
      </c>
      <c r="L80" s="50">
        <v>-487766</v>
      </c>
      <c r="M80" s="51">
        <v>64113.287113999992</v>
      </c>
      <c r="N80" s="52">
        <v>32065.777051000001</v>
      </c>
      <c r="O80" s="53">
        <v>0</v>
      </c>
      <c r="P80" s="53">
        <v>1825.793974857844</v>
      </c>
      <c r="Q80" s="53">
        <v>72176.33557906418</v>
      </c>
      <c r="R80" s="54">
        <v>74002.12955392203</v>
      </c>
      <c r="S80" s="55">
        <v>106067.90660492203</v>
      </c>
      <c r="T80" s="50">
        <v>170181.19371892203</v>
      </c>
      <c r="U80" s="50">
        <v>91550.117613462164</v>
      </c>
      <c r="V80" s="56">
        <v>78631.07610545987</v>
      </c>
      <c r="W80" s="50">
        <v>930.10596776133877</v>
      </c>
      <c r="X80" s="49">
        <v>1586</v>
      </c>
    </row>
    <row r="81" spans="1:24" x14ac:dyDescent="0.25">
      <c r="A81" s="37" t="s">
        <v>261</v>
      </c>
      <c r="B81" s="37" t="s">
        <v>262</v>
      </c>
      <c r="C81" s="38" t="s">
        <v>31</v>
      </c>
      <c r="D81" s="37" t="s">
        <v>32</v>
      </c>
      <c r="E81" s="37" t="s">
        <v>33</v>
      </c>
      <c r="F81" s="37" t="s">
        <v>34</v>
      </c>
      <c r="G81" s="38" t="s">
        <v>47</v>
      </c>
      <c r="H81" s="37" t="s">
        <v>193</v>
      </c>
      <c r="I81" s="37" t="s">
        <v>263</v>
      </c>
      <c r="J81" s="39">
        <v>2653</v>
      </c>
      <c r="K81" s="39">
        <v>373584.72759800003</v>
      </c>
      <c r="L81" s="40">
        <v>28768.570000000007</v>
      </c>
      <c r="M81" s="41">
        <v>342918.49759800005</v>
      </c>
      <c r="N81" s="42">
        <v>6370.3059810000004</v>
      </c>
      <c r="O81" s="43">
        <v>0</v>
      </c>
      <c r="P81" s="43">
        <v>1732.8563268578082</v>
      </c>
      <c r="Q81" s="43">
        <v>3573.1722857643408</v>
      </c>
      <c r="R81" s="44">
        <v>5306.028612622149</v>
      </c>
      <c r="S81" s="45">
        <v>11676.334593622149</v>
      </c>
      <c r="T81" s="40">
        <v>354594.83219162218</v>
      </c>
      <c r="U81" s="40">
        <v>3249.1056128577329</v>
      </c>
      <c r="V81" s="46">
        <v>351345.72657876444</v>
      </c>
      <c r="W81" s="40">
        <v>19495.076977746288</v>
      </c>
      <c r="X81" s="39">
        <v>61683</v>
      </c>
    </row>
    <row r="82" spans="1:24" x14ac:dyDescent="0.25">
      <c r="A82" s="47" t="s">
        <v>264</v>
      </c>
      <c r="B82" s="47" t="s">
        <v>265</v>
      </c>
      <c r="C82" s="48" t="s">
        <v>31</v>
      </c>
      <c r="D82" s="47" t="s">
        <v>32</v>
      </c>
      <c r="E82" s="47" t="s">
        <v>33</v>
      </c>
      <c r="F82" s="47" t="s">
        <v>34</v>
      </c>
      <c r="G82" s="48" t="s">
        <v>47</v>
      </c>
      <c r="H82" s="47" t="s">
        <v>193</v>
      </c>
      <c r="I82" s="47" t="s">
        <v>266</v>
      </c>
      <c r="J82" s="49">
        <v>2643</v>
      </c>
      <c r="K82" s="49">
        <v>74481.740714</v>
      </c>
      <c r="L82" s="50">
        <v>-63320</v>
      </c>
      <c r="M82" s="51">
        <v>93364.640713999994</v>
      </c>
      <c r="N82" s="52">
        <v>7301.0690269999996</v>
      </c>
      <c r="O82" s="53">
        <v>0</v>
      </c>
      <c r="P82" s="53">
        <v>4567.6562880017536</v>
      </c>
      <c r="Q82" s="53">
        <v>718.37221677032994</v>
      </c>
      <c r="R82" s="54">
        <v>5286.0285047720836</v>
      </c>
      <c r="S82" s="55">
        <v>12587.097531772084</v>
      </c>
      <c r="T82" s="50">
        <v>105951.73824577208</v>
      </c>
      <c r="U82" s="50">
        <v>8564.3555400017649</v>
      </c>
      <c r="V82" s="56">
        <v>97387.382705770317</v>
      </c>
      <c r="W82" s="50">
        <v>0</v>
      </c>
      <c r="X82" s="49">
        <v>0</v>
      </c>
    </row>
    <row r="83" spans="1:24" x14ac:dyDescent="0.25">
      <c r="A83" s="37" t="s">
        <v>267</v>
      </c>
      <c r="B83" s="37" t="s">
        <v>268</v>
      </c>
      <c r="C83" s="38" t="s">
        <v>31</v>
      </c>
      <c r="D83" s="37" t="s">
        <v>32</v>
      </c>
      <c r="E83" s="37" t="s">
        <v>33</v>
      </c>
      <c r="F83" s="37" t="s">
        <v>34</v>
      </c>
      <c r="G83" s="38" t="s">
        <v>47</v>
      </c>
      <c r="H83" s="37" t="s">
        <v>193</v>
      </c>
      <c r="I83" s="37" t="s">
        <v>269</v>
      </c>
      <c r="J83" s="39">
        <v>2635</v>
      </c>
      <c r="K83" s="39">
        <v>121086.26377400001</v>
      </c>
      <c r="L83" s="40">
        <v>-94333</v>
      </c>
      <c r="M83" s="41">
        <v>10332.763774000006</v>
      </c>
      <c r="N83" s="42">
        <v>8073.8650079999998</v>
      </c>
      <c r="O83" s="43">
        <v>0</v>
      </c>
      <c r="P83" s="43">
        <v>3271.6747040012565</v>
      </c>
      <c r="Q83" s="43">
        <v>19818.055298990061</v>
      </c>
      <c r="R83" s="44">
        <v>23089.730002991317</v>
      </c>
      <c r="S83" s="45">
        <v>31163.595010991317</v>
      </c>
      <c r="T83" s="40">
        <v>41496.358784991324</v>
      </c>
      <c r="U83" s="40">
        <v>30074.082807778264</v>
      </c>
      <c r="V83" s="46">
        <v>11422.275977213059</v>
      </c>
      <c r="W83" s="40">
        <v>0</v>
      </c>
      <c r="X83" s="39">
        <v>0</v>
      </c>
    </row>
    <row r="84" spans="1:24" x14ac:dyDescent="0.25">
      <c r="A84" s="47" t="s">
        <v>270</v>
      </c>
      <c r="B84" s="47" t="s">
        <v>271</v>
      </c>
      <c r="C84" s="48" t="s">
        <v>31</v>
      </c>
      <c r="D84" s="47" t="s">
        <v>32</v>
      </c>
      <c r="E84" s="47" t="s">
        <v>33</v>
      </c>
      <c r="F84" s="47" t="s">
        <v>34</v>
      </c>
      <c r="G84" s="48" t="s">
        <v>47</v>
      </c>
      <c r="H84" s="47" t="s">
        <v>193</v>
      </c>
      <c r="I84" s="47" t="s">
        <v>272</v>
      </c>
      <c r="J84" s="49">
        <v>2618</v>
      </c>
      <c r="K84" s="49">
        <v>84709.184099000006</v>
      </c>
      <c r="L84" s="50">
        <v>-158428</v>
      </c>
      <c r="M84" s="51">
        <v>24429.502508899997</v>
      </c>
      <c r="N84" s="52">
        <v>3196.9797349999999</v>
      </c>
      <c r="O84" s="53">
        <v>0</v>
      </c>
      <c r="P84" s="53">
        <v>2502.0981840009613</v>
      </c>
      <c r="Q84" s="53">
        <v>29499.883374597284</v>
      </c>
      <c r="R84" s="54">
        <v>32001.981558598247</v>
      </c>
      <c r="S84" s="55">
        <v>35198.961293598244</v>
      </c>
      <c r="T84" s="50">
        <v>59628.463802498241</v>
      </c>
      <c r="U84" s="50">
        <v>40401.222256027511</v>
      </c>
      <c r="V84" s="56">
        <v>19227.241546470734</v>
      </c>
      <c r="W84" s="50">
        <v>0</v>
      </c>
      <c r="X84" s="49">
        <v>0</v>
      </c>
    </row>
    <row r="85" spans="1:24" x14ac:dyDescent="0.25">
      <c r="A85" s="37" t="s">
        <v>273</v>
      </c>
      <c r="B85" s="37" t="s">
        <v>274</v>
      </c>
      <c r="C85" s="38" t="s">
        <v>31</v>
      </c>
      <c r="D85" s="37" t="s">
        <v>32</v>
      </c>
      <c r="E85" s="37" t="s">
        <v>33</v>
      </c>
      <c r="F85" s="37" t="s">
        <v>34</v>
      </c>
      <c r="G85" s="38" t="s">
        <v>47</v>
      </c>
      <c r="H85" s="37" t="s">
        <v>193</v>
      </c>
      <c r="I85" s="37" t="s">
        <v>275</v>
      </c>
      <c r="J85" s="39">
        <v>2615</v>
      </c>
      <c r="K85" s="39">
        <v>98330.744093999994</v>
      </c>
      <c r="L85" s="40">
        <v>-87485</v>
      </c>
      <c r="M85" s="41">
        <v>81644.744093999994</v>
      </c>
      <c r="N85" s="42">
        <v>6146.7509019999998</v>
      </c>
      <c r="O85" s="43">
        <v>0</v>
      </c>
      <c r="P85" s="43">
        <v>2891.3721771439677</v>
      </c>
      <c r="Q85" s="43">
        <v>2338.6560256479352</v>
      </c>
      <c r="R85" s="44">
        <v>5230.0282027919029</v>
      </c>
      <c r="S85" s="45">
        <v>11376.779104791902</v>
      </c>
      <c r="T85" s="40">
        <v>93021.523198791896</v>
      </c>
      <c r="U85" s="40">
        <v>5421.3228321439674</v>
      </c>
      <c r="V85" s="46">
        <v>87600.200366647929</v>
      </c>
      <c r="W85" s="40">
        <v>0</v>
      </c>
      <c r="X85" s="39">
        <v>0</v>
      </c>
    </row>
    <row r="86" spans="1:24" x14ac:dyDescent="0.25">
      <c r="A86" s="47" t="s">
        <v>276</v>
      </c>
      <c r="B86" s="47" t="s">
        <v>277</v>
      </c>
      <c r="C86" s="48" t="s">
        <v>31</v>
      </c>
      <c r="D86" s="47" t="s">
        <v>32</v>
      </c>
      <c r="E86" s="47" t="s">
        <v>33</v>
      </c>
      <c r="F86" s="47" t="s">
        <v>42</v>
      </c>
      <c r="G86" s="48" t="s">
        <v>47</v>
      </c>
      <c r="H86" s="47" t="s">
        <v>193</v>
      </c>
      <c r="I86" s="47" t="s">
        <v>278</v>
      </c>
      <c r="J86" s="49">
        <v>2589</v>
      </c>
      <c r="K86" s="49">
        <v>95181.717195999998</v>
      </c>
      <c r="L86" s="50">
        <v>-113714.4</v>
      </c>
      <c r="M86" s="51">
        <v>-11067.882803999993</v>
      </c>
      <c r="N86" s="52">
        <v>10369.570124</v>
      </c>
      <c r="O86" s="53">
        <v>11067.882803999993</v>
      </c>
      <c r="P86" s="53">
        <v>3077.3000262868954</v>
      </c>
      <c r="Q86" s="53">
        <v>39111.983235040418</v>
      </c>
      <c r="R86" s="54">
        <v>53257.166065327307</v>
      </c>
      <c r="S86" s="55">
        <v>63626.736189327305</v>
      </c>
      <c r="T86" s="50">
        <v>63626.736189327305</v>
      </c>
      <c r="U86" s="50">
        <v>53131.163775674242</v>
      </c>
      <c r="V86" s="56">
        <v>10495.572413653063</v>
      </c>
      <c r="W86" s="50">
        <v>2379.4860435608284</v>
      </c>
      <c r="X86" s="49">
        <v>3631</v>
      </c>
    </row>
    <row r="87" spans="1:24" x14ac:dyDescent="0.25">
      <c r="A87" s="37" t="s">
        <v>279</v>
      </c>
      <c r="B87" s="37" t="s">
        <v>280</v>
      </c>
      <c r="C87" s="38" t="s">
        <v>31</v>
      </c>
      <c r="D87" s="37" t="s">
        <v>32</v>
      </c>
      <c r="E87" s="37" t="s">
        <v>33</v>
      </c>
      <c r="F87" s="37" t="s">
        <v>42</v>
      </c>
      <c r="G87" s="38" t="s">
        <v>47</v>
      </c>
      <c r="H87" s="37" t="s">
        <v>193</v>
      </c>
      <c r="I87" s="37" t="s">
        <v>281</v>
      </c>
      <c r="J87" s="39">
        <v>2554</v>
      </c>
      <c r="K87" s="39">
        <v>333149.63055200002</v>
      </c>
      <c r="L87" s="40">
        <v>-132542</v>
      </c>
      <c r="M87" s="41">
        <v>260960.93055200001</v>
      </c>
      <c r="N87" s="42">
        <v>20026.236280000001</v>
      </c>
      <c r="O87" s="43">
        <v>0</v>
      </c>
      <c r="P87" s="43">
        <v>7657.4143771457975</v>
      </c>
      <c r="Q87" s="43">
        <v>-137.73578294463732</v>
      </c>
      <c r="R87" s="44">
        <v>7519.6785942011602</v>
      </c>
      <c r="S87" s="45">
        <v>27545.91487420116</v>
      </c>
      <c r="T87" s="40">
        <v>288506.84542620118</v>
      </c>
      <c r="U87" s="40">
        <v>14357.651957145834</v>
      </c>
      <c r="V87" s="46">
        <v>274149.19346905535</v>
      </c>
      <c r="W87" s="40">
        <v>10987.726852621599</v>
      </c>
      <c r="X87" s="39">
        <v>17539</v>
      </c>
    </row>
    <row r="88" spans="1:24" x14ac:dyDescent="0.25">
      <c r="A88" s="47" t="s">
        <v>282</v>
      </c>
      <c r="B88" s="47" t="s">
        <v>283</v>
      </c>
      <c r="C88" s="48" t="s">
        <v>31</v>
      </c>
      <c r="D88" s="47" t="s">
        <v>32</v>
      </c>
      <c r="E88" s="47" t="s">
        <v>33</v>
      </c>
      <c r="F88" s="47" t="s">
        <v>34</v>
      </c>
      <c r="G88" s="48" t="s">
        <v>47</v>
      </c>
      <c r="H88" s="47" t="s">
        <v>193</v>
      </c>
      <c r="I88" s="47" t="s">
        <v>284</v>
      </c>
      <c r="J88" s="49">
        <v>2524</v>
      </c>
      <c r="K88" s="49">
        <v>89899.277912000005</v>
      </c>
      <c r="L88" s="50">
        <v>-212426</v>
      </c>
      <c r="M88" s="51">
        <v>-135732.86208799999</v>
      </c>
      <c r="N88" s="52">
        <v>6290.7947599999998</v>
      </c>
      <c r="O88" s="53">
        <v>135732.86208799999</v>
      </c>
      <c r="P88" s="53">
        <v>4214.9164091444754</v>
      </c>
      <c r="Q88" s="53">
        <v>44260.11800617366</v>
      </c>
      <c r="R88" s="54">
        <v>184207.89650331813</v>
      </c>
      <c r="S88" s="55">
        <v>190498.69126331812</v>
      </c>
      <c r="T88" s="50">
        <v>190498.69126331812</v>
      </c>
      <c r="U88" s="50">
        <v>69294.030134966481</v>
      </c>
      <c r="V88" s="56">
        <v>121204.66112835164</v>
      </c>
      <c r="W88" s="50">
        <v>0</v>
      </c>
      <c r="X88" s="49">
        <v>0</v>
      </c>
    </row>
    <row r="89" spans="1:24" x14ac:dyDescent="0.25">
      <c r="A89" s="37" t="s">
        <v>285</v>
      </c>
      <c r="B89" s="37" t="s">
        <v>286</v>
      </c>
      <c r="C89" s="38" t="s">
        <v>31</v>
      </c>
      <c r="D89" s="37" t="s">
        <v>32</v>
      </c>
      <c r="E89" s="37" t="s">
        <v>33</v>
      </c>
      <c r="F89" s="37" t="s">
        <v>42</v>
      </c>
      <c r="G89" s="38" t="s">
        <v>47</v>
      </c>
      <c r="H89" s="37" t="s">
        <v>193</v>
      </c>
      <c r="I89" s="37" t="s">
        <v>287</v>
      </c>
      <c r="J89" s="39">
        <v>2514</v>
      </c>
      <c r="K89" s="39">
        <v>102607.568491</v>
      </c>
      <c r="L89" s="40">
        <v>-98706</v>
      </c>
      <c r="M89" s="41">
        <v>22792.825340099997</v>
      </c>
      <c r="N89" s="42">
        <v>2848.7126389999999</v>
      </c>
      <c r="O89" s="43">
        <v>0</v>
      </c>
      <c r="P89" s="43">
        <v>850.17070742889791</v>
      </c>
      <c r="Q89" s="43">
        <v>4177.8564060773524</v>
      </c>
      <c r="R89" s="44">
        <v>5028.0271135062503</v>
      </c>
      <c r="S89" s="45">
        <v>7876.7397525062497</v>
      </c>
      <c r="T89" s="40">
        <v>30669.565092606244</v>
      </c>
      <c r="U89" s="40">
        <v>2949.7992666046193</v>
      </c>
      <c r="V89" s="46">
        <v>27719.765826001625</v>
      </c>
      <c r="W89" s="40">
        <v>0</v>
      </c>
      <c r="X89" s="39">
        <v>0</v>
      </c>
    </row>
    <row r="90" spans="1:24" x14ac:dyDescent="0.25">
      <c r="A90" s="47" t="s">
        <v>288</v>
      </c>
      <c r="B90" s="47" t="s">
        <v>289</v>
      </c>
      <c r="C90" s="48" t="s">
        <v>31</v>
      </c>
      <c r="D90" s="47" t="s">
        <v>32</v>
      </c>
      <c r="E90" s="47" t="s">
        <v>33</v>
      </c>
      <c r="F90" s="47" t="s">
        <v>34</v>
      </c>
      <c r="G90" s="48" t="s">
        <v>47</v>
      </c>
      <c r="H90" s="47" t="s">
        <v>193</v>
      </c>
      <c r="I90" s="47" t="s">
        <v>290</v>
      </c>
      <c r="J90" s="49">
        <v>2474</v>
      </c>
      <c r="K90" s="49">
        <v>215841.753818</v>
      </c>
      <c r="L90" s="50">
        <v>-75846</v>
      </c>
      <c r="M90" s="51">
        <v>121821.353818</v>
      </c>
      <c r="N90" s="52">
        <v>14703.273593</v>
      </c>
      <c r="O90" s="53">
        <v>0</v>
      </c>
      <c r="P90" s="53">
        <v>5934.7174285737074</v>
      </c>
      <c r="Q90" s="53">
        <v>-53.292808765172595</v>
      </c>
      <c r="R90" s="54">
        <v>5881.4246198085348</v>
      </c>
      <c r="S90" s="55">
        <v>20584.698212808536</v>
      </c>
      <c r="T90" s="50">
        <v>142406.05203080853</v>
      </c>
      <c r="U90" s="50">
        <v>11127.595178573683</v>
      </c>
      <c r="V90" s="56">
        <v>131278.45685223484</v>
      </c>
      <c r="W90" s="50">
        <v>0</v>
      </c>
      <c r="X90" s="49">
        <v>0</v>
      </c>
    </row>
    <row r="91" spans="1:24" x14ac:dyDescent="0.25">
      <c r="A91" s="37" t="s">
        <v>291</v>
      </c>
      <c r="B91" s="37" t="s">
        <v>292</v>
      </c>
      <c r="C91" s="38" t="s">
        <v>31</v>
      </c>
      <c r="D91" s="37" t="s">
        <v>32</v>
      </c>
      <c r="E91" s="37" t="s">
        <v>33</v>
      </c>
      <c r="F91" s="37" t="s">
        <v>34</v>
      </c>
      <c r="G91" s="38" t="s">
        <v>47</v>
      </c>
      <c r="H91" s="37" t="s">
        <v>193</v>
      </c>
      <c r="I91" s="37" t="s">
        <v>293</v>
      </c>
      <c r="J91" s="39">
        <v>2459</v>
      </c>
      <c r="K91" s="39">
        <v>86453.042478000003</v>
      </c>
      <c r="L91" s="40">
        <v>-115145</v>
      </c>
      <c r="M91" s="41">
        <v>-7848.0475219999935</v>
      </c>
      <c r="N91" s="42">
        <v>4467.4620930000001</v>
      </c>
      <c r="O91" s="43">
        <v>7848.0475219999935</v>
      </c>
      <c r="P91" s="43">
        <v>2939.2920388582711</v>
      </c>
      <c r="Q91" s="43">
        <v>74536.556145341514</v>
      </c>
      <c r="R91" s="44">
        <v>85323.895706199779</v>
      </c>
      <c r="S91" s="45">
        <v>89791.357799199774</v>
      </c>
      <c r="T91" s="40">
        <v>89791.357799199774</v>
      </c>
      <c r="U91" s="40">
        <v>89790.897692297556</v>
      </c>
      <c r="V91" s="46">
        <v>0.46010690221737605</v>
      </c>
      <c r="W91" s="40">
        <v>0</v>
      </c>
      <c r="X91" s="39">
        <v>0</v>
      </c>
    </row>
    <row r="92" spans="1:24" x14ac:dyDescent="0.25">
      <c r="A92" s="47" t="s">
        <v>294</v>
      </c>
      <c r="B92" s="47" t="s">
        <v>295</v>
      </c>
      <c r="C92" s="48" t="s">
        <v>31</v>
      </c>
      <c r="D92" s="47" t="s">
        <v>32</v>
      </c>
      <c r="E92" s="47" t="s">
        <v>33</v>
      </c>
      <c r="F92" s="47" t="s">
        <v>34</v>
      </c>
      <c r="G92" s="48" t="s">
        <v>47</v>
      </c>
      <c r="H92" s="47" t="s">
        <v>193</v>
      </c>
      <c r="I92" s="47" t="s">
        <v>296</v>
      </c>
      <c r="J92" s="49">
        <v>2406</v>
      </c>
      <c r="K92" s="49">
        <v>107894.04895500001</v>
      </c>
      <c r="L92" s="50">
        <v>-24094</v>
      </c>
      <c r="M92" s="51">
        <v>64554.248955000003</v>
      </c>
      <c r="N92" s="52">
        <v>4713.7037780000001</v>
      </c>
      <c r="O92" s="53">
        <v>0</v>
      </c>
      <c r="P92" s="53">
        <v>2506.3335954295339</v>
      </c>
      <c r="Q92" s="53">
        <v>2305.6923532960177</v>
      </c>
      <c r="R92" s="54">
        <v>4812.0259487255516</v>
      </c>
      <c r="S92" s="55">
        <v>9525.7297267255526</v>
      </c>
      <c r="T92" s="50">
        <v>74079.978681725552</v>
      </c>
      <c r="U92" s="50">
        <v>4699.3754914295278</v>
      </c>
      <c r="V92" s="56">
        <v>69380.603190296024</v>
      </c>
      <c r="W92" s="50">
        <v>1179.4251246549777</v>
      </c>
      <c r="X92" s="49">
        <v>0</v>
      </c>
    </row>
    <row r="93" spans="1:24" x14ac:dyDescent="0.25">
      <c r="A93" s="37" t="s">
        <v>297</v>
      </c>
      <c r="B93" s="37" t="s">
        <v>298</v>
      </c>
      <c r="C93" s="38" t="s">
        <v>31</v>
      </c>
      <c r="D93" s="37" t="s">
        <v>32</v>
      </c>
      <c r="E93" s="37" t="s">
        <v>33</v>
      </c>
      <c r="F93" s="37" t="s">
        <v>34</v>
      </c>
      <c r="G93" s="38" t="s">
        <v>47</v>
      </c>
      <c r="H93" s="37" t="s">
        <v>193</v>
      </c>
      <c r="I93" s="37" t="s">
        <v>299</v>
      </c>
      <c r="J93" s="39">
        <v>2369</v>
      </c>
      <c r="K93" s="39">
        <v>314258.31718200003</v>
      </c>
      <c r="L93" s="40">
        <v>290023</v>
      </c>
      <c r="M93" s="41">
        <v>621325.42718200001</v>
      </c>
      <c r="N93" s="42">
        <v>5370.0087700000004</v>
      </c>
      <c r="O93" s="43">
        <v>0</v>
      </c>
      <c r="P93" s="43">
        <v>3924.0998685729351</v>
      </c>
      <c r="Q93" s="43">
        <v>813.92568110737784</v>
      </c>
      <c r="R93" s="44">
        <v>4738.0255496803129</v>
      </c>
      <c r="S93" s="45">
        <v>10108.034319680313</v>
      </c>
      <c r="T93" s="40">
        <v>631433.46150168031</v>
      </c>
      <c r="U93" s="40">
        <v>7357.6872535728617</v>
      </c>
      <c r="V93" s="46">
        <v>624075.77424810745</v>
      </c>
      <c r="W93" s="40">
        <v>29026.883029515815</v>
      </c>
      <c r="X93" s="39">
        <v>47259</v>
      </c>
    </row>
    <row r="94" spans="1:24" x14ac:dyDescent="0.25">
      <c r="A94" s="47" t="s">
        <v>300</v>
      </c>
      <c r="B94" s="47" t="s">
        <v>301</v>
      </c>
      <c r="C94" s="48" t="s">
        <v>31</v>
      </c>
      <c r="D94" s="47" t="s">
        <v>32</v>
      </c>
      <c r="E94" s="47" t="s">
        <v>33</v>
      </c>
      <c r="F94" s="47" t="s">
        <v>34</v>
      </c>
      <c r="G94" s="48" t="s">
        <v>47</v>
      </c>
      <c r="H94" s="47" t="s">
        <v>193</v>
      </c>
      <c r="I94" s="47" t="s">
        <v>302</v>
      </c>
      <c r="J94" s="49">
        <v>2314</v>
      </c>
      <c r="K94" s="49">
        <v>75352.145780999999</v>
      </c>
      <c r="L94" s="50">
        <v>1280</v>
      </c>
      <c r="M94" s="51">
        <v>120182.145781</v>
      </c>
      <c r="N94" s="52">
        <v>5762.1842710000001</v>
      </c>
      <c r="O94" s="53">
        <v>0</v>
      </c>
      <c r="P94" s="53">
        <v>2980.241001144002</v>
      </c>
      <c r="Q94" s="53">
        <v>1647.7839553609551</v>
      </c>
      <c r="R94" s="54">
        <v>4628.0249565049571</v>
      </c>
      <c r="S94" s="55">
        <v>10390.209227504958</v>
      </c>
      <c r="T94" s="50">
        <v>130572.35500850496</v>
      </c>
      <c r="U94" s="50">
        <v>5587.9518771440053</v>
      </c>
      <c r="V94" s="56">
        <v>124984.40313136096</v>
      </c>
      <c r="W94" s="50">
        <v>0</v>
      </c>
      <c r="X94" s="49">
        <v>0</v>
      </c>
    </row>
    <row r="95" spans="1:24" x14ac:dyDescent="0.25">
      <c r="A95" s="37" t="s">
        <v>303</v>
      </c>
      <c r="B95" s="37" t="s">
        <v>304</v>
      </c>
      <c r="C95" s="38" t="s">
        <v>31</v>
      </c>
      <c r="D95" s="37" t="s">
        <v>32</v>
      </c>
      <c r="E95" s="37" t="s">
        <v>33</v>
      </c>
      <c r="F95" s="37" t="s">
        <v>38</v>
      </c>
      <c r="G95" s="38" t="s">
        <v>47</v>
      </c>
      <c r="H95" s="37" t="s">
        <v>193</v>
      </c>
      <c r="I95" s="37" t="s">
        <v>305</v>
      </c>
      <c r="J95" s="39">
        <v>2311</v>
      </c>
      <c r="K95" s="39">
        <v>68653.087352000002</v>
      </c>
      <c r="L95" s="40">
        <v>-34025.31</v>
      </c>
      <c r="M95" s="41">
        <v>104612.0860872</v>
      </c>
      <c r="N95" s="42">
        <v>2667.9581290000001</v>
      </c>
      <c r="O95" s="43">
        <v>0</v>
      </c>
      <c r="P95" s="43">
        <v>2925.0741257154091</v>
      </c>
      <c r="Q95" s="43">
        <v>1696.9507984345287</v>
      </c>
      <c r="R95" s="44">
        <v>4622.0249241499378</v>
      </c>
      <c r="S95" s="45">
        <v>7289.9830531499374</v>
      </c>
      <c r="T95" s="40">
        <v>111902.06914034994</v>
      </c>
      <c r="U95" s="40">
        <v>5484.513985715399</v>
      </c>
      <c r="V95" s="46">
        <v>106417.55515463454</v>
      </c>
      <c r="W95" s="40">
        <v>0</v>
      </c>
      <c r="X95" s="39">
        <v>0</v>
      </c>
    </row>
    <row r="96" spans="1:24" x14ac:dyDescent="0.25">
      <c r="A96" s="47" t="s">
        <v>306</v>
      </c>
      <c r="B96" s="47" t="s">
        <v>307</v>
      </c>
      <c r="C96" s="48" t="s">
        <v>31</v>
      </c>
      <c r="D96" s="47" t="s">
        <v>32</v>
      </c>
      <c r="E96" s="47" t="s">
        <v>33</v>
      </c>
      <c r="F96" s="47" t="s">
        <v>46</v>
      </c>
      <c r="G96" s="48" t="s">
        <v>47</v>
      </c>
      <c r="H96" s="47" t="s">
        <v>193</v>
      </c>
      <c r="I96" s="47" t="s">
        <v>308</v>
      </c>
      <c r="J96" s="49">
        <v>2307</v>
      </c>
      <c r="K96" s="49">
        <v>55986.589472</v>
      </c>
      <c r="L96" s="50">
        <v>-124987.85999999999</v>
      </c>
      <c r="M96" s="51">
        <v>-827354.27052799996</v>
      </c>
      <c r="N96" s="52">
        <v>4191.5801600000004</v>
      </c>
      <c r="O96" s="53">
        <v>827354.27052799996</v>
      </c>
      <c r="P96" s="53">
        <v>3162.2350228583573</v>
      </c>
      <c r="Q96" s="53">
        <v>-11358.154582823849</v>
      </c>
      <c r="R96" s="54">
        <v>819158.35096803447</v>
      </c>
      <c r="S96" s="55">
        <v>823349.93112803448</v>
      </c>
      <c r="T96" s="50">
        <v>823349.93112803448</v>
      </c>
      <c r="U96" s="50">
        <v>45571.287783761742</v>
      </c>
      <c r="V96" s="56">
        <v>777778.64334427274</v>
      </c>
      <c r="W96" s="50">
        <v>0</v>
      </c>
      <c r="X96" s="49">
        <v>0</v>
      </c>
    </row>
    <row r="97" spans="1:24" x14ac:dyDescent="0.25">
      <c r="A97" s="37" t="s">
        <v>309</v>
      </c>
      <c r="B97" s="37" t="s">
        <v>310</v>
      </c>
      <c r="C97" s="38" t="s">
        <v>31</v>
      </c>
      <c r="D97" s="37" t="s">
        <v>32</v>
      </c>
      <c r="E97" s="37" t="s">
        <v>33</v>
      </c>
      <c r="F97" s="37" t="s">
        <v>46</v>
      </c>
      <c r="G97" s="38" t="s">
        <v>47</v>
      </c>
      <c r="H97" s="37" t="s">
        <v>193</v>
      </c>
      <c r="I97" s="37" t="s">
        <v>311</v>
      </c>
      <c r="J97" s="39">
        <v>2240</v>
      </c>
      <c r="K97" s="39">
        <v>104178.08246999999</v>
      </c>
      <c r="L97" s="40">
        <v>-16946</v>
      </c>
      <c r="M97" s="41">
        <v>77197.382469999997</v>
      </c>
      <c r="N97" s="42">
        <v>2524.0195429999999</v>
      </c>
      <c r="O97" s="43">
        <v>0</v>
      </c>
      <c r="P97" s="43">
        <v>2309.5453028580296</v>
      </c>
      <c r="Q97" s="43">
        <v>2170.4788555564492</v>
      </c>
      <c r="R97" s="44">
        <v>4480.0241584144787</v>
      </c>
      <c r="S97" s="45">
        <v>7004.0437014144791</v>
      </c>
      <c r="T97" s="40">
        <v>84201.426171414481</v>
      </c>
      <c r="U97" s="40">
        <v>4330.3974428580259</v>
      </c>
      <c r="V97" s="46">
        <v>79871.028728556455</v>
      </c>
      <c r="W97" s="40">
        <v>0</v>
      </c>
      <c r="X97" s="39">
        <v>0</v>
      </c>
    </row>
    <row r="98" spans="1:24" x14ac:dyDescent="0.25">
      <c r="A98" s="47" t="s">
        <v>312</v>
      </c>
      <c r="B98" s="47" t="s">
        <v>313</v>
      </c>
      <c r="C98" s="48" t="s">
        <v>31</v>
      </c>
      <c r="D98" s="47" t="s">
        <v>32</v>
      </c>
      <c r="E98" s="47" t="s">
        <v>33</v>
      </c>
      <c r="F98" s="47" t="s">
        <v>34</v>
      </c>
      <c r="G98" s="48" t="s">
        <v>47</v>
      </c>
      <c r="H98" s="47" t="s">
        <v>193</v>
      </c>
      <c r="I98" s="47" t="s">
        <v>314</v>
      </c>
      <c r="J98" s="49">
        <v>2215</v>
      </c>
      <c r="K98" s="49">
        <v>276636.34869899997</v>
      </c>
      <c r="L98" s="50">
        <v>78135</v>
      </c>
      <c r="M98" s="51">
        <v>379557.19869899994</v>
      </c>
      <c r="N98" s="52">
        <v>8012.5976719999999</v>
      </c>
      <c r="O98" s="53">
        <v>0</v>
      </c>
      <c r="P98" s="53">
        <v>1333.5713211433692</v>
      </c>
      <c r="Q98" s="53">
        <v>3096.452567645948</v>
      </c>
      <c r="R98" s="54">
        <v>4430.0238887893174</v>
      </c>
      <c r="S98" s="55">
        <v>12442.621560789317</v>
      </c>
      <c r="T98" s="50">
        <v>391999.82025978924</v>
      </c>
      <c r="U98" s="50">
        <v>2500.446227143344</v>
      </c>
      <c r="V98" s="56">
        <v>389499.37403264589</v>
      </c>
      <c r="W98" s="50">
        <v>0</v>
      </c>
      <c r="X98" s="49">
        <v>0</v>
      </c>
    </row>
    <row r="99" spans="1:24" x14ac:dyDescent="0.25">
      <c r="A99" s="37" t="s">
        <v>315</v>
      </c>
      <c r="B99" s="37" t="s">
        <v>316</v>
      </c>
      <c r="C99" s="38" t="s">
        <v>31</v>
      </c>
      <c r="D99" s="37" t="s">
        <v>32</v>
      </c>
      <c r="E99" s="37" t="s">
        <v>33</v>
      </c>
      <c r="F99" s="37" t="s">
        <v>34</v>
      </c>
      <c r="G99" s="38" t="s">
        <v>47</v>
      </c>
      <c r="H99" s="37" t="s">
        <v>193</v>
      </c>
      <c r="I99" s="37" t="s">
        <v>317</v>
      </c>
      <c r="J99" s="39">
        <v>2188</v>
      </c>
      <c r="K99" s="39">
        <v>143500.49459100002</v>
      </c>
      <c r="L99" s="40">
        <v>-44056</v>
      </c>
      <c r="M99" s="41">
        <v>170702.09459100003</v>
      </c>
      <c r="N99" s="42">
        <v>10450.354023</v>
      </c>
      <c r="O99" s="43">
        <v>0</v>
      </c>
      <c r="P99" s="43">
        <v>3836.2662800014732</v>
      </c>
      <c r="Q99" s="43">
        <v>539.75731759267001</v>
      </c>
      <c r="R99" s="44">
        <v>4376.0235975941432</v>
      </c>
      <c r="S99" s="45">
        <v>14826.377620594143</v>
      </c>
      <c r="T99" s="40">
        <v>185528.47221159417</v>
      </c>
      <c r="U99" s="40">
        <v>7192.9992750014644</v>
      </c>
      <c r="V99" s="46">
        <v>178335.47293659271</v>
      </c>
      <c r="W99" s="40">
        <v>0</v>
      </c>
      <c r="X99" s="39">
        <v>0</v>
      </c>
    </row>
    <row r="100" spans="1:24" x14ac:dyDescent="0.25">
      <c r="A100" s="47" t="s">
        <v>318</v>
      </c>
      <c r="B100" s="47" t="s">
        <v>319</v>
      </c>
      <c r="C100" s="48" t="s">
        <v>31</v>
      </c>
      <c r="D100" s="47" t="s">
        <v>32</v>
      </c>
      <c r="E100" s="47" t="s">
        <v>33</v>
      </c>
      <c r="F100" s="47" t="s">
        <v>34</v>
      </c>
      <c r="G100" s="48" t="s">
        <v>47</v>
      </c>
      <c r="H100" s="47" t="s">
        <v>193</v>
      </c>
      <c r="I100" s="47" t="s">
        <v>320</v>
      </c>
      <c r="J100" s="49">
        <v>2164</v>
      </c>
      <c r="K100" s="49">
        <v>101067.34219000001</v>
      </c>
      <c r="L100" s="50">
        <v>-75357</v>
      </c>
      <c r="M100" s="51">
        <v>98311.142190000013</v>
      </c>
      <c r="N100" s="52">
        <v>3070.0199069999999</v>
      </c>
      <c r="O100" s="53">
        <v>0</v>
      </c>
      <c r="P100" s="53">
        <v>2269.431923429443</v>
      </c>
      <c r="Q100" s="53">
        <v>2058.5914153245444</v>
      </c>
      <c r="R100" s="54">
        <v>4328.0233387539874</v>
      </c>
      <c r="S100" s="55">
        <v>7398.0432457539873</v>
      </c>
      <c r="T100" s="50">
        <v>105709.185435754</v>
      </c>
      <c r="U100" s="50">
        <v>4255.1848564294341</v>
      </c>
      <c r="V100" s="56">
        <v>101454.00057932457</v>
      </c>
      <c r="W100" s="50">
        <v>0</v>
      </c>
      <c r="X100" s="49">
        <v>0</v>
      </c>
    </row>
    <row r="101" spans="1:24" x14ac:dyDescent="0.25">
      <c r="A101" s="37" t="s">
        <v>321</v>
      </c>
      <c r="B101" s="37" t="s">
        <v>322</v>
      </c>
      <c r="C101" s="38" t="s">
        <v>31</v>
      </c>
      <c r="D101" s="37" t="s">
        <v>32</v>
      </c>
      <c r="E101" s="37" t="s">
        <v>33</v>
      </c>
      <c r="F101" s="37" t="s">
        <v>42</v>
      </c>
      <c r="G101" s="38" t="s">
        <v>47</v>
      </c>
      <c r="H101" s="37" t="s">
        <v>193</v>
      </c>
      <c r="I101" s="37" t="s">
        <v>323</v>
      </c>
      <c r="J101" s="39">
        <v>2119</v>
      </c>
      <c r="K101" s="39">
        <v>522982.28335000004</v>
      </c>
      <c r="L101" s="40">
        <v>-336653</v>
      </c>
      <c r="M101" s="41">
        <v>95711.093350000039</v>
      </c>
      <c r="N101" s="42">
        <v>21911.719754999998</v>
      </c>
      <c r="O101" s="43">
        <v>0</v>
      </c>
      <c r="P101" s="43">
        <v>3197.5840880012283</v>
      </c>
      <c r="Q101" s="43">
        <v>139201.83999617278</v>
      </c>
      <c r="R101" s="44">
        <v>142399.42408417401</v>
      </c>
      <c r="S101" s="45">
        <v>164311.14383917401</v>
      </c>
      <c r="T101" s="40">
        <v>260022.23718917405</v>
      </c>
      <c r="U101" s="40">
        <v>174771.3912536288</v>
      </c>
      <c r="V101" s="46">
        <v>85250.845935545251</v>
      </c>
      <c r="W101" s="40">
        <v>0</v>
      </c>
      <c r="X101" s="39">
        <v>0</v>
      </c>
    </row>
    <row r="102" spans="1:24" x14ac:dyDescent="0.25">
      <c r="A102" s="47" t="s">
        <v>324</v>
      </c>
      <c r="B102" s="47" t="s">
        <v>325</v>
      </c>
      <c r="C102" s="48" t="s">
        <v>31</v>
      </c>
      <c r="D102" s="47" t="s">
        <v>32</v>
      </c>
      <c r="E102" s="47" t="s">
        <v>33</v>
      </c>
      <c r="F102" s="47" t="s">
        <v>46</v>
      </c>
      <c r="G102" s="48" t="s">
        <v>47</v>
      </c>
      <c r="H102" s="47" t="s">
        <v>193</v>
      </c>
      <c r="I102" s="47" t="s">
        <v>326</v>
      </c>
      <c r="J102" s="49">
        <v>2050</v>
      </c>
      <c r="K102" s="49">
        <v>237716.848726</v>
      </c>
      <c r="L102" s="50">
        <v>-153824</v>
      </c>
      <c r="M102" s="51">
        <v>79723.033598599999</v>
      </c>
      <c r="N102" s="52">
        <v>9956.9837750000006</v>
      </c>
      <c r="O102" s="53">
        <v>0</v>
      </c>
      <c r="P102" s="53">
        <v>4481.4267028588638</v>
      </c>
      <c r="Q102" s="53">
        <v>-20.589138711257874</v>
      </c>
      <c r="R102" s="54">
        <v>4460.8375641476059</v>
      </c>
      <c r="S102" s="55">
        <v>14417.821339147606</v>
      </c>
      <c r="T102" s="50">
        <v>94140.854937747601</v>
      </c>
      <c r="U102" s="50">
        <v>8402.6750678588724</v>
      </c>
      <c r="V102" s="56">
        <v>85738.179869888729</v>
      </c>
      <c r="W102" s="50">
        <v>0</v>
      </c>
      <c r="X102" s="49">
        <v>0</v>
      </c>
    </row>
    <row r="103" spans="1:24" x14ac:dyDescent="0.25">
      <c r="A103" s="37" t="s">
        <v>327</v>
      </c>
      <c r="B103" s="37" t="s">
        <v>328</v>
      </c>
      <c r="C103" s="38" t="s">
        <v>31</v>
      </c>
      <c r="D103" s="37" t="s">
        <v>32</v>
      </c>
      <c r="E103" s="37" t="s">
        <v>33</v>
      </c>
      <c r="F103" s="37" t="s">
        <v>42</v>
      </c>
      <c r="G103" s="38" t="s">
        <v>47</v>
      </c>
      <c r="H103" s="37" t="s">
        <v>193</v>
      </c>
      <c r="I103" s="37" t="s">
        <v>329</v>
      </c>
      <c r="J103" s="39">
        <v>2044</v>
      </c>
      <c r="K103" s="39">
        <v>122708.965068</v>
      </c>
      <c r="L103" s="40">
        <v>-109551.65</v>
      </c>
      <c r="M103" s="41">
        <v>21055.015068000008</v>
      </c>
      <c r="N103" s="42">
        <v>7119.0797220000004</v>
      </c>
      <c r="O103" s="43">
        <v>0</v>
      </c>
      <c r="P103" s="43">
        <v>1972.4568285721859</v>
      </c>
      <c r="Q103" s="43">
        <v>2115.5652159810261</v>
      </c>
      <c r="R103" s="44">
        <v>4088.0220445532118</v>
      </c>
      <c r="S103" s="45">
        <v>11207.101766553213</v>
      </c>
      <c r="T103" s="40">
        <v>32262.116834553221</v>
      </c>
      <c r="U103" s="40">
        <v>3698.3565535721864</v>
      </c>
      <c r="V103" s="46">
        <v>28563.760280981034</v>
      </c>
      <c r="W103" s="40">
        <v>0</v>
      </c>
      <c r="X103" s="39">
        <v>0</v>
      </c>
    </row>
    <row r="104" spans="1:24" x14ac:dyDescent="0.25">
      <c r="A104" s="47" t="s">
        <v>330</v>
      </c>
      <c r="B104" s="47" t="s">
        <v>331</v>
      </c>
      <c r="C104" s="48" t="s">
        <v>31</v>
      </c>
      <c r="D104" s="47" t="s">
        <v>32</v>
      </c>
      <c r="E104" s="47" t="s">
        <v>33</v>
      </c>
      <c r="F104" s="47" t="s">
        <v>46</v>
      </c>
      <c r="G104" s="48" t="s">
        <v>47</v>
      </c>
      <c r="H104" s="47" t="s">
        <v>193</v>
      </c>
      <c r="I104" s="47" t="s">
        <v>332</v>
      </c>
      <c r="J104" s="49">
        <v>2032</v>
      </c>
      <c r="K104" s="49">
        <v>123787.319237</v>
      </c>
      <c r="L104" s="50">
        <v>-126480</v>
      </c>
      <c r="M104" s="51">
        <v>-9226.6807629999967</v>
      </c>
      <c r="N104" s="52">
        <v>8164.9583940000002</v>
      </c>
      <c r="O104" s="53">
        <v>9226.6807629999967</v>
      </c>
      <c r="P104" s="53">
        <v>1429.5605177148348</v>
      </c>
      <c r="Q104" s="53">
        <v>51060.524152093167</v>
      </c>
      <c r="R104" s="54">
        <v>61716.765432807995</v>
      </c>
      <c r="S104" s="55">
        <v>69881.723826807996</v>
      </c>
      <c r="T104" s="50">
        <v>69881.723826807996</v>
      </c>
      <c r="U104" s="50">
        <v>64089.210345128653</v>
      </c>
      <c r="V104" s="56">
        <v>5792.5134816793434</v>
      </c>
      <c r="W104" s="50">
        <v>4948.6531136465283</v>
      </c>
      <c r="X104" s="49">
        <v>7779</v>
      </c>
    </row>
    <row r="105" spans="1:24" x14ac:dyDescent="0.25">
      <c r="A105" s="37" t="s">
        <v>333</v>
      </c>
      <c r="B105" s="37" t="s">
        <v>334</v>
      </c>
      <c r="C105" s="38" t="s">
        <v>31</v>
      </c>
      <c r="D105" s="37" t="s">
        <v>32</v>
      </c>
      <c r="E105" s="37" t="s">
        <v>33</v>
      </c>
      <c r="F105" s="37" t="s">
        <v>34</v>
      </c>
      <c r="G105" s="38" t="s">
        <v>47</v>
      </c>
      <c r="H105" s="37" t="s">
        <v>193</v>
      </c>
      <c r="I105" s="37" t="s">
        <v>335</v>
      </c>
      <c r="J105" s="39">
        <v>2026</v>
      </c>
      <c r="K105" s="39">
        <v>140619.60210800002</v>
      </c>
      <c r="L105" s="40">
        <v>-63046</v>
      </c>
      <c r="M105" s="41">
        <v>104805.94210800002</v>
      </c>
      <c r="N105" s="42">
        <v>4934.0017250000001</v>
      </c>
      <c r="O105" s="43">
        <v>0</v>
      </c>
      <c r="P105" s="43">
        <v>2334.1651622866107</v>
      </c>
      <c r="Q105" s="43">
        <v>1717.856688136485</v>
      </c>
      <c r="R105" s="44">
        <v>4052.0218504230957</v>
      </c>
      <c r="S105" s="45">
        <v>8986.0235754230962</v>
      </c>
      <c r="T105" s="40">
        <v>113791.96568342311</v>
      </c>
      <c r="U105" s="40">
        <v>4376.5596792865981</v>
      </c>
      <c r="V105" s="46">
        <v>109415.40600413652</v>
      </c>
      <c r="W105" s="40">
        <v>0</v>
      </c>
      <c r="X105" s="39">
        <v>0</v>
      </c>
    </row>
    <row r="106" spans="1:24" x14ac:dyDescent="0.25">
      <c r="A106" s="47" t="s">
        <v>336</v>
      </c>
      <c r="B106" s="47" t="s">
        <v>337</v>
      </c>
      <c r="C106" s="48" t="s">
        <v>31</v>
      </c>
      <c r="D106" s="47" t="s">
        <v>32</v>
      </c>
      <c r="E106" s="47" t="s">
        <v>33</v>
      </c>
      <c r="F106" s="47" t="s">
        <v>42</v>
      </c>
      <c r="G106" s="48" t="s">
        <v>47</v>
      </c>
      <c r="H106" s="47" t="s">
        <v>193</v>
      </c>
      <c r="I106" s="47" t="s">
        <v>338</v>
      </c>
      <c r="J106" s="49">
        <v>1994</v>
      </c>
      <c r="K106" s="49">
        <v>64044.042705999993</v>
      </c>
      <c r="L106" s="50">
        <v>-32976</v>
      </c>
      <c r="M106" s="51">
        <v>38211.042705999993</v>
      </c>
      <c r="N106" s="52">
        <v>2275.6252589999999</v>
      </c>
      <c r="O106" s="53">
        <v>0</v>
      </c>
      <c r="P106" s="53">
        <v>1868.0215851435744</v>
      </c>
      <c r="Q106" s="53">
        <v>2119.9999201593146</v>
      </c>
      <c r="R106" s="54">
        <v>3988.0215053028887</v>
      </c>
      <c r="S106" s="55">
        <v>6263.6467643028882</v>
      </c>
      <c r="T106" s="50">
        <v>44474.689470302881</v>
      </c>
      <c r="U106" s="50">
        <v>3502.5404721435698</v>
      </c>
      <c r="V106" s="56">
        <v>40972.148998159311</v>
      </c>
      <c r="W106" s="50">
        <v>0</v>
      </c>
      <c r="X106" s="49">
        <v>0</v>
      </c>
    </row>
    <row r="107" spans="1:24" x14ac:dyDescent="0.25">
      <c r="A107" s="37" t="s">
        <v>339</v>
      </c>
      <c r="B107" s="37" t="s">
        <v>340</v>
      </c>
      <c r="C107" s="38" t="s">
        <v>31</v>
      </c>
      <c r="D107" s="37" t="s">
        <v>32</v>
      </c>
      <c r="E107" s="37" t="s">
        <v>33</v>
      </c>
      <c r="F107" s="37" t="s">
        <v>42</v>
      </c>
      <c r="G107" s="38" t="s">
        <v>47</v>
      </c>
      <c r="H107" s="37" t="s">
        <v>193</v>
      </c>
      <c r="I107" s="37" t="s">
        <v>341</v>
      </c>
      <c r="J107" s="39">
        <v>1938</v>
      </c>
      <c r="K107" s="39">
        <v>85995.638486000011</v>
      </c>
      <c r="L107" s="40">
        <v>-35865</v>
      </c>
      <c r="M107" s="41">
        <v>80609.638486000011</v>
      </c>
      <c r="N107" s="42">
        <v>4680.3190919999997</v>
      </c>
      <c r="O107" s="43">
        <v>0</v>
      </c>
      <c r="P107" s="43">
        <v>2711.2844400010413</v>
      </c>
      <c r="Q107" s="43">
        <v>1164.7364613414857</v>
      </c>
      <c r="R107" s="44">
        <v>3876.0209013425269</v>
      </c>
      <c r="S107" s="45">
        <v>8556.3399933425262</v>
      </c>
      <c r="T107" s="40">
        <v>89165.978479342535</v>
      </c>
      <c r="U107" s="40">
        <v>5083.6583250010153</v>
      </c>
      <c r="V107" s="46">
        <v>84082.32015434152</v>
      </c>
      <c r="W107" s="40">
        <v>0</v>
      </c>
      <c r="X107" s="39">
        <v>0</v>
      </c>
    </row>
    <row r="108" spans="1:24" x14ac:dyDescent="0.25">
      <c r="A108" s="47" t="s">
        <v>342</v>
      </c>
      <c r="B108" s="47" t="s">
        <v>343</v>
      </c>
      <c r="C108" s="48" t="s">
        <v>31</v>
      </c>
      <c r="D108" s="47" t="s">
        <v>32</v>
      </c>
      <c r="E108" s="47" t="s">
        <v>33</v>
      </c>
      <c r="F108" s="47" t="s">
        <v>34</v>
      </c>
      <c r="G108" s="48" t="s">
        <v>47</v>
      </c>
      <c r="H108" s="47" t="s">
        <v>193</v>
      </c>
      <c r="I108" s="47" t="s">
        <v>344</v>
      </c>
      <c r="J108" s="49">
        <v>1934</v>
      </c>
      <c r="K108" s="49">
        <v>68960.004864000002</v>
      </c>
      <c r="L108" s="50">
        <v>16147</v>
      </c>
      <c r="M108" s="51">
        <v>111145.00486400002</v>
      </c>
      <c r="N108" s="52">
        <v>4213.1028669999996</v>
      </c>
      <c r="O108" s="53">
        <v>0</v>
      </c>
      <c r="P108" s="53">
        <v>788.04729714315977</v>
      </c>
      <c r="Q108" s="53">
        <v>3079.9735610593407</v>
      </c>
      <c r="R108" s="54">
        <v>3868.0208582025007</v>
      </c>
      <c r="S108" s="55">
        <v>8081.1237252025003</v>
      </c>
      <c r="T108" s="50">
        <v>119226.12858920252</v>
      </c>
      <c r="U108" s="50">
        <v>1477.5886821431777</v>
      </c>
      <c r="V108" s="56">
        <v>117748.53990705934</v>
      </c>
      <c r="W108" s="50">
        <v>0</v>
      </c>
      <c r="X108" s="49">
        <v>0</v>
      </c>
    </row>
    <row r="109" spans="1:24" x14ac:dyDescent="0.25">
      <c r="A109" s="37" t="s">
        <v>345</v>
      </c>
      <c r="B109" s="37" t="s">
        <v>346</v>
      </c>
      <c r="C109" s="38" t="s">
        <v>31</v>
      </c>
      <c r="D109" s="37" t="s">
        <v>32</v>
      </c>
      <c r="E109" s="37" t="s">
        <v>33</v>
      </c>
      <c r="F109" s="37" t="s">
        <v>38</v>
      </c>
      <c r="G109" s="38" t="s">
        <v>47</v>
      </c>
      <c r="H109" s="37" t="s">
        <v>193</v>
      </c>
      <c r="I109" s="37" t="s">
        <v>347</v>
      </c>
      <c r="J109" s="39">
        <v>1890</v>
      </c>
      <c r="K109" s="39">
        <v>70013.366678999999</v>
      </c>
      <c r="L109" s="40">
        <v>-58396</v>
      </c>
      <c r="M109" s="41">
        <v>29711.803346899993</v>
      </c>
      <c r="N109" s="42">
        <v>1539.8583940000001</v>
      </c>
      <c r="O109" s="43">
        <v>0</v>
      </c>
      <c r="P109" s="43">
        <v>441.31932571445515</v>
      </c>
      <c r="Q109" s="43">
        <v>3338.701057947761</v>
      </c>
      <c r="R109" s="44">
        <v>3780.0203836622163</v>
      </c>
      <c r="S109" s="45">
        <v>5319.8787776622166</v>
      </c>
      <c r="T109" s="40">
        <v>35031.682124562212</v>
      </c>
      <c r="U109" s="40">
        <v>3278.8657678712407</v>
      </c>
      <c r="V109" s="46">
        <v>31752.816356690972</v>
      </c>
      <c r="W109" s="40">
        <v>0</v>
      </c>
      <c r="X109" s="39">
        <v>0</v>
      </c>
    </row>
    <row r="110" spans="1:24" x14ac:dyDescent="0.25">
      <c r="A110" s="47" t="s">
        <v>348</v>
      </c>
      <c r="B110" s="47" t="s">
        <v>349</v>
      </c>
      <c r="C110" s="48" t="s">
        <v>31</v>
      </c>
      <c r="D110" s="47" t="s">
        <v>32</v>
      </c>
      <c r="E110" s="47" t="s">
        <v>33</v>
      </c>
      <c r="F110" s="47" t="s">
        <v>34</v>
      </c>
      <c r="G110" s="48" t="s">
        <v>47</v>
      </c>
      <c r="H110" s="47" t="s">
        <v>193</v>
      </c>
      <c r="I110" s="47" t="s">
        <v>350</v>
      </c>
      <c r="J110" s="49">
        <v>1847</v>
      </c>
      <c r="K110" s="49">
        <v>74022.367907000007</v>
      </c>
      <c r="L110" s="50">
        <v>-12233</v>
      </c>
      <c r="M110" s="51">
        <v>55929.534697700001</v>
      </c>
      <c r="N110" s="52">
        <v>6156.5829270000004</v>
      </c>
      <c r="O110" s="53">
        <v>0</v>
      </c>
      <c r="P110" s="53">
        <v>1977.3599851436165</v>
      </c>
      <c r="Q110" s="53">
        <v>1716.6599347633219</v>
      </c>
      <c r="R110" s="54">
        <v>3694.0199199069384</v>
      </c>
      <c r="S110" s="55">
        <v>9850.6028469069388</v>
      </c>
      <c r="T110" s="50">
        <v>65780.137544606943</v>
      </c>
      <c r="U110" s="50">
        <v>3707.5499721436208</v>
      </c>
      <c r="V110" s="56">
        <v>62072.587572463322</v>
      </c>
      <c r="W110" s="50">
        <v>0</v>
      </c>
      <c r="X110" s="49">
        <v>0</v>
      </c>
    </row>
    <row r="111" spans="1:24" x14ac:dyDescent="0.25">
      <c r="A111" s="37" t="s">
        <v>351</v>
      </c>
      <c r="B111" s="37" t="s">
        <v>352</v>
      </c>
      <c r="C111" s="38" t="s">
        <v>31</v>
      </c>
      <c r="D111" s="37" t="s">
        <v>32</v>
      </c>
      <c r="E111" s="37" t="s">
        <v>33</v>
      </c>
      <c r="F111" s="37" t="s">
        <v>42</v>
      </c>
      <c r="G111" s="38" t="s">
        <v>47</v>
      </c>
      <c r="H111" s="37" t="s">
        <v>193</v>
      </c>
      <c r="I111" s="37" t="s">
        <v>353</v>
      </c>
      <c r="J111" s="39">
        <v>1763</v>
      </c>
      <c r="K111" s="39">
        <v>153853.182008</v>
      </c>
      <c r="L111" s="40">
        <v>-77698</v>
      </c>
      <c r="M111" s="41">
        <v>53405.782008000009</v>
      </c>
      <c r="N111" s="42">
        <v>7696.4392099999995</v>
      </c>
      <c r="O111" s="43">
        <v>0</v>
      </c>
      <c r="P111" s="43">
        <v>2460.1049885723733</v>
      </c>
      <c r="Q111" s="43">
        <v>1065.9140253940222</v>
      </c>
      <c r="R111" s="44">
        <v>3526.0190139663955</v>
      </c>
      <c r="S111" s="45">
        <v>11222.458223966394</v>
      </c>
      <c r="T111" s="40">
        <v>64628.240231966403</v>
      </c>
      <c r="U111" s="40">
        <v>4612.696853572379</v>
      </c>
      <c r="V111" s="46">
        <v>60015.543378394024</v>
      </c>
      <c r="W111" s="40">
        <v>0</v>
      </c>
      <c r="X111" s="39">
        <v>0</v>
      </c>
    </row>
    <row r="112" spans="1:24" x14ac:dyDescent="0.25">
      <c r="A112" s="47" t="s">
        <v>354</v>
      </c>
      <c r="B112" s="47" t="s">
        <v>355</v>
      </c>
      <c r="C112" s="48" t="s">
        <v>31</v>
      </c>
      <c r="D112" s="47" t="s">
        <v>32</v>
      </c>
      <c r="E112" s="47" t="s">
        <v>33</v>
      </c>
      <c r="F112" s="47" t="s">
        <v>42</v>
      </c>
      <c r="G112" s="48" t="s">
        <v>47</v>
      </c>
      <c r="H112" s="47" t="s">
        <v>193</v>
      </c>
      <c r="I112" s="47" t="s">
        <v>356</v>
      </c>
      <c r="J112" s="49">
        <v>1746</v>
      </c>
      <c r="K112" s="49">
        <v>437322.52906700002</v>
      </c>
      <c r="L112" s="50">
        <v>-390096</v>
      </c>
      <c r="M112" s="51">
        <v>144898.52906700002</v>
      </c>
      <c r="N112" s="52">
        <v>11947.237228</v>
      </c>
      <c r="O112" s="53">
        <v>0</v>
      </c>
      <c r="P112" s="53">
        <v>0</v>
      </c>
      <c r="Q112" s="53">
        <v>91415.093573539503</v>
      </c>
      <c r="R112" s="54">
        <v>91415.093573539503</v>
      </c>
      <c r="S112" s="55">
        <v>103362.3308015395</v>
      </c>
      <c r="T112" s="50">
        <v>248260.85986853953</v>
      </c>
      <c r="U112" s="50">
        <v>111679.91710526493</v>
      </c>
      <c r="V112" s="56">
        <v>136580.94276327459</v>
      </c>
      <c r="W112" s="50">
        <v>33697.860704427942</v>
      </c>
      <c r="X112" s="49">
        <v>0</v>
      </c>
    </row>
    <row r="113" spans="1:24" x14ac:dyDescent="0.25">
      <c r="A113" s="37" t="s">
        <v>357</v>
      </c>
      <c r="B113" s="37" t="s">
        <v>358</v>
      </c>
      <c r="C113" s="38" t="s">
        <v>31</v>
      </c>
      <c r="D113" s="37" t="s">
        <v>32</v>
      </c>
      <c r="E113" s="37" t="s">
        <v>33</v>
      </c>
      <c r="F113" s="37" t="s">
        <v>42</v>
      </c>
      <c r="G113" s="38" t="s">
        <v>47</v>
      </c>
      <c r="H113" s="37" t="s">
        <v>193</v>
      </c>
      <c r="I113" s="37" t="s">
        <v>359</v>
      </c>
      <c r="J113" s="39">
        <v>1722</v>
      </c>
      <c r="K113" s="39">
        <v>76682.197553999998</v>
      </c>
      <c r="L113" s="40">
        <v>-63618</v>
      </c>
      <c r="M113" s="41">
        <v>23258.897553999996</v>
      </c>
      <c r="N113" s="42">
        <v>5193.4063900000001</v>
      </c>
      <c r="O113" s="43">
        <v>0</v>
      </c>
      <c r="P113" s="43">
        <v>1509.2395714291511</v>
      </c>
      <c r="Q113" s="43">
        <v>11257.048173823421</v>
      </c>
      <c r="R113" s="44">
        <v>12766.287745252572</v>
      </c>
      <c r="S113" s="45">
        <v>17959.694135252572</v>
      </c>
      <c r="T113" s="40">
        <v>41218.591689252571</v>
      </c>
      <c r="U113" s="40">
        <v>16482.762532491659</v>
      </c>
      <c r="V113" s="46">
        <v>24735.829156760912</v>
      </c>
      <c r="W113" s="40">
        <v>0</v>
      </c>
      <c r="X113" s="39">
        <v>0</v>
      </c>
    </row>
    <row r="114" spans="1:24" x14ac:dyDescent="0.25">
      <c r="A114" s="47" t="s">
        <v>360</v>
      </c>
      <c r="B114" s="47" t="s">
        <v>361</v>
      </c>
      <c r="C114" s="48" t="s">
        <v>31</v>
      </c>
      <c r="D114" s="47" t="s">
        <v>32</v>
      </c>
      <c r="E114" s="47" t="s">
        <v>33</v>
      </c>
      <c r="F114" s="47" t="s">
        <v>42</v>
      </c>
      <c r="G114" s="48" t="s">
        <v>47</v>
      </c>
      <c r="H114" s="47" t="s">
        <v>193</v>
      </c>
      <c r="I114" s="47" t="s">
        <v>362</v>
      </c>
      <c r="J114" s="49">
        <v>1596</v>
      </c>
      <c r="K114" s="49">
        <v>53683.506802000004</v>
      </c>
      <c r="L114" s="50">
        <v>-78825</v>
      </c>
      <c r="M114" s="51">
        <v>-6318.2531979999985</v>
      </c>
      <c r="N114" s="52">
        <v>2891.7716839999998</v>
      </c>
      <c r="O114" s="53">
        <v>6318.2531979999985</v>
      </c>
      <c r="P114" s="53">
        <v>1962.6888228578966</v>
      </c>
      <c r="Q114" s="53">
        <v>14717.871543959387</v>
      </c>
      <c r="R114" s="54">
        <v>22998.813564817283</v>
      </c>
      <c r="S114" s="55">
        <v>25890.585248817282</v>
      </c>
      <c r="T114" s="50">
        <v>25890.585248817282</v>
      </c>
      <c r="U114" s="50">
        <v>21575.572055544992</v>
      </c>
      <c r="V114" s="56">
        <v>4315.0131932722907</v>
      </c>
      <c r="W114" s="50">
        <v>0</v>
      </c>
      <c r="X114" s="49">
        <v>0</v>
      </c>
    </row>
    <row r="115" spans="1:24" x14ac:dyDescent="0.25">
      <c r="A115" s="37" t="s">
        <v>363</v>
      </c>
      <c r="B115" s="37" t="s">
        <v>364</v>
      </c>
      <c r="C115" s="38" t="s">
        <v>31</v>
      </c>
      <c r="D115" s="37" t="s">
        <v>32</v>
      </c>
      <c r="E115" s="37" t="s">
        <v>33</v>
      </c>
      <c r="F115" s="37" t="s">
        <v>34</v>
      </c>
      <c r="G115" s="38" t="s">
        <v>47</v>
      </c>
      <c r="H115" s="37" t="s">
        <v>193</v>
      </c>
      <c r="I115" s="37" t="s">
        <v>365</v>
      </c>
      <c r="J115" s="39">
        <v>1574</v>
      </c>
      <c r="K115" s="39">
        <v>99672.189687999999</v>
      </c>
      <c r="L115" s="40">
        <v>-163165</v>
      </c>
      <c r="M115" s="41">
        <v>-58906.531343200004</v>
      </c>
      <c r="N115" s="42">
        <v>7217.8329789999998</v>
      </c>
      <c r="O115" s="43">
        <v>58906.531343200004</v>
      </c>
      <c r="P115" s="43">
        <v>1638.3520045720577</v>
      </c>
      <c r="Q115" s="43">
        <v>73455.077035388531</v>
      </c>
      <c r="R115" s="44">
        <v>133999.96038316059</v>
      </c>
      <c r="S115" s="45">
        <v>141217.79336216059</v>
      </c>
      <c r="T115" s="40">
        <v>141217.79336216059</v>
      </c>
      <c r="U115" s="40">
        <v>94307.006202906661</v>
      </c>
      <c r="V115" s="46">
        <v>46910.78715925393</v>
      </c>
      <c r="W115" s="40">
        <v>766.67703315205688</v>
      </c>
      <c r="X115" s="39">
        <v>2103</v>
      </c>
    </row>
    <row r="116" spans="1:24" x14ac:dyDescent="0.25">
      <c r="A116" s="47" t="s">
        <v>366</v>
      </c>
      <c r="B116" s="47" t="s">
        <v>367</v>
      </c>
      <c r="C116" s="48" t="s">
        <v>31</v>
      </c>
      <c r="D116" s="47" t="s">
        <v>32</v>
      </c>
      <c r="E116" s="47" t="s">
        <v>33</v>
      </c>
      <c r="F116" s="47" t="s">
        <v>34</v>
      </c>
      <c r="G116" s="48" t="s">
        <v>47</v>
      </c>
      <c r="H116" s="47" t="s">
        <v>193</v>
      </c>
      <c r="I116" s="47" t="s">
        <v>368</v>
      </c>
      <c r="J116" s="49">
        <v>1512</v>
      </c>
      <c r="K116" s="49">
        <v>77127.058305000013</v>
      </c>
      <c r="L116" s="50">
        <v>-29926</v>
      </c>
      <c r="M116" s="51">
        <v>34954.338305000012</v>
      </c>
      <c r="N116" s="52">
        <v>5531.0193680000002</v>
      </c>
      <c r="O116" s="53">
        <v>0</v>
      </c>
      <c r="P116" s="53">
        <v>2013.3672445722018</v>
      </c>
      <c r="Q116" s="53">
        <v>1010.6490623575714</v>
      </c>
      <c r="R116" s="54">
        <v>3024.0163069297732</v>
      </c>
      <c r="S116" s="55">
        <v>8555.0356749297734</v>
      </c>
      <c r="T116" s="50">
        <v>43509.373979929784</v>
      </c>
      <c r="U116" s="50">
        <v>3775.063583572206</v>
      </c>
      <c r="V116" s="56">
        <v>39734.310396357578</v>
      </c>
      <c r="W116" s="50">
        <v>0</v>
      </c>
      <c r="X116" s="49">
        <v>0</v>
      </c>
    </row>
    <row r="117" spans="1:24" x14ac:dyDescent="0.25">
      <c r="A117" s="37" t="s">
        <v>369</v>
      </c>
      <c r="B117" s="37" t="s">
        <v>370</v>
      </c>
      <c r="C117" s="38" t="s">
        <v>31</v>
      </c>
      <c r="D117" s="37" t="s">
        <v>32</v>
      </c>
      <c r="E117" s="37" t="s">
        <v>33</v>
      </c>
      <c r="F117" s="37" t="s">
        <v>34</v>
      </c>
      <c r="G117" s="38" t="s">
        <v>47</v>
      </c>
      <c r="H117" s="37" t="s">
        <v>193</v>
      </c>
      <c r="I117" s="37" t="s">
        <v>371</v>
      </c>
      <c r="J117" s="39">
        <v>1479</v>
      </c>
      <c r="K117" s="39">
        <v>95089.739098000005</v>
      </c>
      <c r="L117" s="40">
        <v>-95085</v>
      </c>
      <c r="M117" s="41">
        <v>3810.6390980000069</v>
      </c>
      <c r="N117" s="42">
        <v>5869.2123840000004</v>
      </c>
      <c r="O117" s="43">
        <v>0</v>
      </c>
      <c r="P117" s="43">
        <v>510.6338925716247</v>
      </c>
      <c r="Q117" s="43">
        <v>40135.627148631087</v>
      </c>
      <c r="R117" s="44">
        <v>40646.261041202713</v>
      </c>
      <c r="S117" s="45">
        <v>46515.473425202712</v>
      </c>
      <c r="T117" s="40">
        <v>50326.112523202719</v>
      </c>
      <c r="U117" s="40">
        <v>48857.132977939807</v>
      </c>
      <c r="V117" s="46">
        <v>1468.9795452629114</v>
      </c>
      <c r="W117" s="40">
        <v>0</v>
      </c>
      <c r="X117" s="39">
        <v>0</v>
      </c>
    </row>
    <row r="118" spans="1:24" x14ac:dyDescent="0.25">
      <c r="A118" s="47" t="s">
        <v>372</v>
      </c>
      <c r="B118" s="47" t="s">
        <v>373</v>
      </c>
      <c r="C118" s="48" t="s">
        <v>31</v>
      </c>
      <c r="D118" s="47" t="s">
        <v>32</v>
      </c>
      <c r="E118" s="47" t="s">
        <v>33</v>
      </c>
      <c r="F118" s="47" t="s">
        <v>42</v>
      </c>
      <c r="G118" s="48" t="s">
        <v>47</v>
      </c>
      <c r="H118" s="47" t="s">
        <v>193</v>
      </c>
      <c r="I118" s="47" t="s">
        <v>374</v>
      </c>
      <c r="J118" s="49">
        <v>1437</v>
      </c>
      <c r="K118" s="49">
        <v>92248.296856000001</v>
      </c>
      <c r="L118" s="50">
        <v>90292</v>
      </c>
      <c r="M118" s="51">
        <v>154065.326856</v>
      </c>
      <c r="N118" s="52">
        <v>928.338753</v>
      </c>
      <c r="O118" s="53">
        <v>0</v>
      </c>
      <c r="P118" s="53">
        <v>1020.9906011432493</v>
      </c>
      <c r="Q118" s="53">
        <v>1853.0248969110391</v>
      </c>
      <c r="R118" s="54">
        <v>2874.0154980542884</v>
      </c>
      <c r="S118" s="55">
        <v>3802.3542510542884</v>
      </c>
      <c r="T118" s="50">
        <v>157867.68110705429</v>
      </c>
      <c r="U118" s="50">
        <v>1914.3573771432566</v>
      </c>
      <c r="V118" s="56">
        <v>155953.32372991103</v>
      </c>
      <c r="W118" s="50">
        <v>0</v>
      </c>
      <c r="X118" s="49">
        <v>0</v>
      </c>
    </row>
    <row r="119" spans="1:24" x14ac:dyDescent="0.25">
      <c r="A119" s="37" t="s">
        <v>375</v>
      </c>
      <c r="B119" s="37" t="s">
        <v>376</v>
      </c>
      <c r="C119" s="38" t="s">
        <v>31</v>
      </c>
      <c r="D119" s="37" t="s">
        <v>32</v>
      </c>
      <c r="E119" s="37" t="s">
        <v>33</v>
      </c>
      <c r="F119" s="37" t="s">
        <v>38</v>
      </c>
      <c r="G119" s="38" t="s">
        <v>47</v>
      </c>
      <c r="H119" s="37" t="s">
        <v>193</v>
      </c>
      <c r="I119" s="37" t="s">
        <v>377</v>
      </c>
      <c r="J119" s="39">
        <v>1421</v>
      </c>
      <c r="K119" s="39">
        <v>493191.29455599998</v>
      </c>
      <c r="L119" s="40">
        <v>-80825</v>
      </c>
      <c r="M119" s="41">
        <v>129695.09455599997</v>
      </c>
      <c r="N119" s="42">
        <v>33090.916430999998</v>
      </c>
      <c r="O119" s="43">
        <v>0</v>
      </c>
      <c r="P119" s="43">
        <v>4124.3462617158693</v>
      </c>
      <c r="Q119" s="43">
        <v>17242.685308559634</v>
      </c>
      <c r="R119" s="44">
        <v>21367.031570275503</v>
      </c>
      <c r="S119" s="45">
        <v>54457.948001275501</v>
      </c>
      <c r="T119" s="40">
        <v>184153.04255727548</v>
      </c>
      <c r="U119" s="40">
        <v>28926.567460305523</v>
      </c>
      <c r="V119" s="46">
        <v>155226.47509696995</v>
      </c>
      <c r="W119" s="40">
        <v>236236.23882099593</v>
      </c>
      <c r="X119" s="39">
        <v>361505</v>
      </c>
    </row>
    <row r="120" spans="1:24" x14ac:dyDescent="0.25">
      <c r="A120" s="47" t="s">
        <v>378</v>
      </c>
      <c r="B120" s="47" t="s">
        <v>379</v>
      </c>
      <c r="C120" s="48" t="s">
        <v>31</v>
      </c>
      <c r="D120" s="47" t="s">
        <v>32</v>
      </c>
      <c r="E120" s="47" t="s">
        <v>33</v>
      </c>
      <c r="F120" s="47" t="s">
        <v>34</v>
      </c>
      <c r="G120" s="48" t="s">
        <v>47</v>
      </c>
      <c r="H120" s="47" t="s">
        <v>193</v>
      </c>
      <c r="I120" s="47" t="s">
        <v>380</v>
      </c>
      <c r="J120" s="49">
        <v>1418</v>
      </c>
      <c r="K120" s="49">
        <v>36114.949037999999</v>
      </c>
      <c r="L120" s="50">
        <v>-25900</v>
      </c>
      <c r="M120" s="51">
        <v>29752.863941799995</v>
      </c>
      <c r="N120" s="52">
        <v>462.992616</v>
      </c>
      <c r="O120" s="53">
        <v>0</v>
      </c>
      <c r="P120" s="53">
        <v>529.03652000020315</v>
      </c>
      <c r="Q120" s="53">
        <v>2306.9787731389624</v>
      </c>
      <c r="R120" s="54">
        <v>2836.0152931391654</v>
      </c>
      <c r="S120" s="55">
        <v>3299.0079091391653</v>
      </c>
      <c r="T120" s="50">
        <v>33051.871850939162</v>
      </c>
      <c r="U120" s="50">
        <v>991.94347500019649</v>
      </c>
      <c r="V120" s="56">
        <v>32059.928375938965</v>
      </c>
      <c r="W120" s="50">
        <v>0</v>
      </c>
      <c r="X120" s="49">
        <v>0</v>
      </c>
    </row>
    <row r="121" spans="1:24" x14ac:dyDescent="0.25">
      <c r="A121" s="37" t="s">
        <v>381</v>
      </c>
      <c r="B121" s="37" t="s">
        <v>382</v>
      </c>
      <c r="C121" s="38" t="s">
        <v>31</v>
      </c>
      <c r="D121" s="37" t="s">
        <v>32</v>
      </c>
      <c r="E121" s="37" t="s">
        <v>33</v>
      </c>
      <c r="F121" s="37" t="s">
        <v>38</v>
      </c>
      <c r="G121" s="38" t="s">
        <v>47</v>
      </c>
      <c r="H121" s="37" t="s">
        <v>193</v>
      </c>
      <c r="I121" s="37" t="s">
        <v>383</v>
      </c>
      <c r="J121" s="39">
        <v>1397</v>
      </c>
      <c r="K121" s="39">
        <v>404209.48893600004</v>
      </c>
      <c r="L121" s="40">
        <v>-378817</v>
      </c>
      <c r="M121" s="41">
        <v>-257229.48106399996</v>
      </c>
      <c r="N121" s="42">
        <v>32173.838503999999</v>
      </c>
      <c r="O121" s="43">
        <v>257229.48106399996</v>
      </c>
      <c r="P121" s="43">
        <v>70.295070857169847</v>
      </c>
      <c r="Q121" s="43">
        <v>260865.70559824028</v>
      </c>
      <c r="R121" s="44">
        <v>518165.4817330974</v>
      </c>
      <c r="S121" s="45">
        <v>550339.32023709745</v>
      </c>
      <c r="T121" s="40">
        <v>550339.32023709745</v>
      </c>
      <c r="U121" s="40">
        <v>327653.27213472209</v>
      </c>
      <c r="V121" s="46">
        <v>222686.04810237535</v>
      </c>
      <c r="W121" s="40">
        <v>179759.93584284175</v>
      </c>
      <c r="X121" s="39">
        <v>306651</v>
      </c>
    </row>
    <row r="122" spans="1:24" x14ac:dyDescent="0.25">
      <c r="A122" s="47" t="s">
        <v>384</v>
      </c>
      <c r="B122" s="47" t="s">
        <v>385</v>
      </c>
      <c r="C122" s="48" t="s">
        <v>31</v>
      </c>
      <c r="D122" s="47" t="s">
        <v>32</v>
      </c>
      <c r="E122" s="47" t="s">
        <v>33</v>
      </c>
      <c r="F122" s="47" t="s">
        <v>38</v>
      </c>
      <c r="G122" s="48" t="s">
        <v>47</v>
      </c>
      <c r="H122" s="47" t="s">
        <v>193</v>
      </c>
      <c r="I122" s="47" t="s">
        <v>386</v>
      </c>
      <c r="J122" s="49">
        <v>1364</v>
      </c>
      <c r="K122" s="49">
        <v>167472.64692699999</v>
      </c>
      <c r="L122" s="50">
        <v>8659</v>
      </c>
      <c r="M122" s="51">
        <v>166906.20692700002</v>
      </c>
      <c r="N122" s="52">
        <v>1354.902726</v>
      </c>
      <c r="O122" s="53">
        <v>0</v>
      </c>
      <c r="P122" s="53">
        <v>1548.1737691434516</v>
      </c>
      <c r="Q122" s="53">
        <v>1179.8409416053648</v>
      </c>
      <c r="R122" s="54">
        <v>2728.0147107488165</v>
      </c>
      <c r="S122" s="55">
        <v>4082.9174367488167</v>
      </c>
      <c r="T122" s="50">
        <v>170989.12436374885</v>
      </c>
      <c r="U122" s="50">
        <v>2902.8258171434281</v>
      </c>
      <c r="V122" s="56">
        <v>168086.29854660542</v>
      </c>
      <c r="W122" s="50">
        <v>19334.271765800142</v>
      </c>
      <c r="X122" s="49">
        <v>43039</v>
      </c>
    </row>
    <row r="123" spans="1:24" x14ac:dyDescent="0.25">
      <c r="A123" s="37" t="s">
        <v>387</v>
      </c>
      <c r="B123" s="37" t="s">
        <v>388</v>
      </c>
      <c r="C123" s="38" t="s">
        <v>31</v>
      </c>
      <c r="D123" s="37" t="s">
        <v>32</v>
      </c>
      <c r="E123" s="37" t="s">
        <v>33</v>
      </c>
      <c r="F123" s="37" t="s">
        <v>46</v>
      </c>
      <c r="G123" s="38" t="s">
        <v>47</v>
      </c>
      <c r="H123" s="37" t="s">
        <v>193</v>
      </c>
      <c r="I123" s="37" t="s">
        <v>389</v>
      </c>
      <c r="J123" s="39">
        <v>1334</v>
      </c>
      <c r="K123" s="39">
        <v>101561.207251</v>
      </c>
      <c r="L123" s="40">
        <v>-73552</v>
      </c>
      <c r="M123" s="41">
        <v>79275.707251</v>
      </c>
      <c r="N123" s="42">
        <v>7086.2990440000003</v>
      </c>
      <c r="O123" s="43">
        <v>0</v>
      </c>
      <c r="P123" s="43">
        <v>1094.4570502861345</v>
      </c>
      <c r="Q123" s="43">
        <v>1573.5573369124884</v>
      </c>
      <c r="R123" s="44">
        <v>2668.0143871986229</v>
      </c>
      <c r="S123" s="45">
        <v>9754.3134311986232</v>
      </c>
      <c r="T123" s="40">
        <v>89030.020682198621</v>
      </c>
      <c r="U123" s="40">
        <v>2052.1069692861347</v>
      </c>
      <c r="V123" s="46">
        <v>86977.913712912487</v>
      </c>
      <c r="W123" s="40">
        <v>0</v>
      </c>
      <c r="X123" s="39">
        <v>0</v>
      </c>
    </row>
    <row r="124" spans="1:24" x14ac:dyDescent="0.25">
      <c r="A124" s="47" t="s">
        <v>390</v>
      </c>
      <c r="B124" s="47" t="s">
        <v>391</v>
      </c>
      <c r="C124" s="48" t="s">
        <v>31</v>
      </c>
      <c r="D124" s="47" t="s">
        <v>32</v>
      </c>
      <c r="E124" s="47" t="s">
        <v>33</v>
      </c>
      <c r="F124" s="47" t="s">
        <v>38</v>
      </c>
      <c r="G124" s="48" t="s">
        <v>47</v>
      </c>
      <c r="H124" s="47" t="s">
        <v>193</v>
      </c>
      <c r="I124" s="47" t="s">
        <v>392</v>
      </c>
      <c r="J124" s="49">
        <v>1319</v>
      </c>
      <c r="K124" s="49">
        <v>70164.260353999998</v>
      </c>
      <c r="L124" s="50">
        <v>44851</v>
      </c>
      <c r="M124" s="51">
        <v>129774.87035400001</v>
      </c>
      <c r="N124" s="52">
        <v>878.51663299999996</v>
      </c>
      <c r="O124" s="53">
        <v>0</v>
      </c>
      <c r="P124" s="53">
        <v>1003.8332502860999</v>
      </c>
      <c r="Q124" s="53">
        <v>1634.1809751374258</v>
      </c>
      <c r="R124" s="54">
        <v>2638.0142254235257</v>
      </c>
      <c r="S124" s="55">
        <v>3516.5308584235254</v>
      </c>
      <c r="T124" s="50">
        <v>133291.40121242355</v>
      </c>
      <c r="U124" s="50">
        <v>1882.187344286096</v>
      </c>
      <c r="V124" s="56">
        <v>131409.21386813745</v>
      </c>
      <c r="W124" s="50">
        <v>0</v>
      </c>
      <c r="X124" s="49">
        <v>0</v>
      </c>
    </row>
    <row r="125" spans="1:24" x14ac:dyDescent="0.25">
      <c r="A125" s="37" t="s">
        <v>393</v>
      </c>
      <c r="B125" s="37" t="s">
        <v>394</v>
      </c>
      <c r="C125" s="38" t="s">
        <v>31</v>
      </c>
      <c r="D125" s="37" t="s">
        <v>32</v>
      </c>
      <c r="E125" s="37" t="s">
        <v>33</v>
      </c>
      <c r="F125" s="37" t="s">
        <v>46</v>
      </c>
      <c r="G125" s="38" t="s">
        <v>47</v>
      </c>
      <c r="H125" s="37" t="s">
        <v>193</v>
      </c>
      <c r="I125" s="37" t="s">
        <v>395</v>
      </c>
      <c r="J125" s="39">
        <v>1313</v>
      </c>
      <c r="K125" s="39">
        <v>57787.753370999999</v>
      </c>
      <c r="L125" s="40">
        <v>-59633</v>
      </c>
      <c r="M125" s="41">
        <v>33698.528708099999</v>
      </c>
      <c r="N125" s="42">
        <v>2900.9932779999999</v>
      </c>
      <c r="O125" s="43">
        <v>0</v>
      </c>
      <c r="P125" s="43">
        <v>1306.5911120005019</v>
      </c>
      <c r="Q125" s="43">
        <v>1319.4230487129851</v>
      </c>
      <c r="R125" s="44">
        <v>2626.0141607134869</v>
      </c>
      <c r="S125" s="45">
        <v>5527.0074387134864</v>
      </c>
      <c r="T125" s="40">
        <v>39225.536146813487</v>
      </c>
      <c r="U125" s="40">
        <v>2449.8583350005065</v>
      </c>
      <c r="V125" s="46">
        <v>36775.677811812981</v>
      </c>
      <c r="W125" s="40">
        <v>6739.5721408855879</v>
      </c>
      <c r="X125" s="39">
        <v>0</v>
      </c>
    </row>
    <row r="126" spans="1:24" x14ac:dyDescent="0.25">
      <c r="A126" s="47" t="s">
        <v>396</v>
      </c>
      <c r="B126" s="47" t="s">
        <v>397</v>
      </c>
      <c r="C126" s="48" t="s">
        <v>31</v>
      </c>
      <c r="D126" s="47" t="s">
        <v>32</v>
      </c>
      <c r="E126" s="47" t="s">
        <v>33</v>
      </c>
      <c r="F126" s="47" t="s">
        <v>38</v>
      </c>
      <c r="G126" s="48" t="s">
        <v>47</v>
      </c>
      <c r="H126" s="47" t="s">
        <v>193</v>
      </c>
      <c r="I126" s="47" t="s">
        <v>398</v>
      </c>
      <c r="J126" s="49">
        <v>1293</v>
      </c>
      <c r="K126" s="49">
        <v>44145.234067000012</v>
      </c>
      <c r="L126" s="50">
        <v>-32067</v>
      </c>
      <c r="M126" s="51">
        <v>49504.75747370001</v>
      </c>
      <c r="N126" s="52">
        <v>2559.8764849999998</v>
      </c>
      <c r="O126" s="53">
        <v>0</v>
      </c>
      <c r="P126" s="53">
        <v>1684.058434286361</v>
      </c>
      <c r="Q126" s="53">
        <v>901.95551072699641</v>
      </c>
      <c r="R126" s="54">
        <v>2586.0139450133574</v>
      </c>
      <c r="S126" s="55">
        <v>5145.8904300133572</v>
      </c>
      <c r="T126" s="50">
        <v>54650.647903713369</v>
      </c>
      <c r="U126" s="50">
        <v>3157.6095642863584</v>
      </c>
      <c r="V126" s="56">
        <v>51493.03833942701</v>
      </c>
      <c r="W126" s="50">
        <v>0</v>
      </c>
      <c r="X126" s="49">
        <v>0</v>
      </c>
    </row>
    <row r="127" spans="1:24" x14ac:dyDescent="0.25">
      <c r="A127" s="37" t="s">
        <v>399</v>
      </c>
      <c r="B127" s="37" t="s">
        <v>400</v>
      </c>
      <c r="C127" s="38" t="s">
        <v>31</v>
      </c>
      <c r="D127" s="37" t="s">
        <v>32</v>
      </c>
      <c r="E127" s="37" t="s">
        <v>33</v>
      </c>
      <c r="F127" s="37" t="s">
        <v>46</v>
      </c>
      <c r="G127" s="38" t="s">
        <v>47</v>
      </c>
      <c r="H127" s="37" t="s">
        <v>193</v>
      </c>
      <c r="I127" s="37" t="s">
        <v>401</v>
      </c>
      <c r="J127" s="39">
        <v>1278</v>
      </c>
      <c r="K127" s="39">
        <v>37871.995943000002</v>
      </c>
      <c r="L127" s="40">
        <v>4150</v>
      </c>
      <c r="M127" s="41">
        <v>49274.815943000001</v>
      </c>
      <c r="N127" s="42">
        <v>1004.644134</v>
      </c>
      <c r="O127" s="43">
        <v>0</v>
      </c>
      <c r="P127" s="43">
        <v>857.38310857175782</v>
      </c>
      <c r="Q127" s="43">
        <v>1698.6306746665027</v>
      </c>
      <c r="R127" s="44">
        <v>2556.0137832382607</v>
      </c>
      <c r="S127" s="45">
        <v>3560.6579172382608</v>
      </c>
      <c r="T127" s="40">
        <v>52835.473860238264</v>
      </c>
      <c r="U127" s="40">
        <v>1607.593328571762</v>
      </c>
      <c r="V127" s="46">
        <v>51227.880531666502</v>
      </c>
      <c r="W127" s="40">
        <v>0</v>
      </c>
      <c r="X127" s="39">
        <v>0</v>
      </c>
    </row>
    <row r="128" spans="1:24" x14ac:dyDescent="0.25">
      <c r="A128" s="47" t="s">
        <v>402</v>
      </c>
      <c r="B128" s="47" t="s">
        <v>403</v>
      </c>
      <c r="C128" s="48" t="s">
        <v>31</v>
      </c>
      <c r="D128" s="47" t="s">
        <v>32</v>
      </c>
      <c r="E128" s="47" t="s">
        <v>33</v>
      </c>
      <c r="F128" s="47" t="s">
        <v>46</v>
      </c>
      <c r="G128" s="48" t="s">
        <v>47</v>
      </c>
      <c r="H128" s="47" t="s">
        <v>193</v>
      </c>
      <c r="I128" s="47" t="s">
        <v>404</v>
      </c>
      <c r="J128" s="49">
        <v>1259</v>
      </c>
      <c r="K128" s="49">
        <v>138374.18935900001</v>
      </c>
      <c r="L128" s="50">
        <v>-74596</v>
      </c>
      <c r="M128" s="51">
        <v>136536.18935900001</v>
      </c>
      <c r="N128" s="52">
        <v>2268.7448410000002</v>
      </c>
      <c r="O128" s="53">
        <v>0</v>
      </c>
      <c r="P128" s="53">
        <v>1553.8459234291679</v>
      </c>
      <c r="Q128" s="53">
        <v>964.16765489396971</v>
      </c>
      <c r="R128" s="54">
        <v>2518.0135783231376</v>
      </c>
      <c r="S128" s="55">
        <v>4786.7584193231378</v>
      </c>
      <c r="T128" s="50">
        <v>141322.94777832314</v>
      </c>
      <c r="U128" s="50">
        <v>2913.4611064291676</v>
      </c>
      <c r="V128" s="56">
        <v>138409.48667189397</v>
      </c>
      <c r="W128" s="50">
        <v>371.13475865428757</v>
      </c>
      <c r="X128" s="49">
        <v>706</v>
      </c>
    </row>
    <row r="129" spans="1:24" x14ac:dyDescent="0.25">
      <c r="A129" s="37" t="s">
        <v>405</v>
      </c>
      <c r="B129" s="37" t="s">
        <v>406</v>
      </c>
      <c r="C129" s="38" t="s">
        <v>31</v>
      </c>
      <c r="D129" s="37" t="s">
        <v>32</v>
      </c>
      <c r="E129" s="37" t="s">
        <v>33</v>
      </c>
      <c r="F129" s="37" t="s">
        <v>46</v>
      </c>
      <c r="G129" s="38" t="s">
        <v>47</v>
      </c>
      <c r="H129" s="37" t="s">
        <v>193</v>
      </c>
      <c r="I129" s="37" t="s">
        <v>407</v>
      </c>
      <c r="J129" s="39">
        <v>1253</v>
      </c>
      <c r="K129" s="39">
        <v>48592.231543000002</v>
      </c>
      <c r="L129" s="40">
        <v>-39255</v>
      </c>
      <c r="M129" s="41">
        <v>28217.524697300003</v>
      </c>
      <c r="N129" s="42">
        <v>2040.390958</v>
      </c>
      <c r="O129" s="43">
        <v>0</v>
      </c>
      <c r="P129" s="43">
        <v>888.25328800034106</v>
      </c>
      <c r="Q129" s="43">
        <v>1617.7602256127579</v>
      </c>
      <c r="R129" s="44">
        <v>2506.0135136130989</v>
      </c>
      <c r="S129" s="45">
        <v>4546.4044716130993</v>
      </c>
      <c r="T129" s="40">
        <v>32763.929168913102</v>
      </c>
      <c r="U129" s="40">
        <v>1665.4749150003445</v>
      </c>
      <c r="V129" s="46">
        <v>31098.454253912758</v>
      </c>
      <c r="W129" s="40">
        <v>0</v>
      </c>
      <c r="X129" s="39">
        <v>0</v>
      </c>
    </row>
    <row r="130" spans="1:24" x14ac:dyDescent="0.25">
      <c r="A130" s="47" t="s">
        <v>408</v>
      </c>
      <c r="B130" s="47" t="s">
        <v>409</v>
      </c>
      <c r="C130" s="48" t="s">
        <v>31</v>
      </c>
      <c r="D130" s="47" t="s">
        <v>32</v>
      </c>
      <c r="E130" s="47" t="s">
        <v>33</v>
      </c>
      <c r="F130" s="47" t="s">
        <v>42</v>
      </c>
      <c r="G130" s="48" t="s">
        <v>47</v>
      </c>
      <c r="H130" s="47" t="s">
        <v>193</v>
      </c>
      <c r="I130" s="47" t="s">
        <v>410</v>
      </c>
      <c r="J130" s="49">
        <v>1247</v>
      </c>
      <c r="K130" s="49">
        <v>84418.192861999996</v>
      </c>
      <c r="L130" s="50">
        <v>728</v>
      </c>
      <c r="M130" s="51">
        <v>51010.122861999989</v>
      </c>
      <c r="N130" s="52">
        <v>3824.0845060000001</v>
      </c>
      <c r="O130" s="53">
        <v>0</v>
      </c>
      <c r="P130" s="53">
        <v>2940.3787531439862</v>
      </c>
      <c r="Q130" s="53">
        <v>-24.107628888933505</v>
      </c>
      <c r="R130" s="54">
        <v>2916.2711242550527</v>
      </c>
      <c r="S130" s="55">
        <v>6740.3556302550533</v>
      </c>
      <c r="T130" s="50">
        <v>57750.478492255046</v>
      </c>
      <c r="U130" s="50">
        <v>5513.2101621439942</v>
      </c>
      <c r="V130" s="56">
        <v>52237.268330111052</v>
      </c>
      <c r="W130" s="50">
        <v>0</v>
      </c>
      <c r="X130" s="49">
        <v>0</v>
      </c>
    </row>
    <row r="131" spans="1:24" x14ac:dyDescent="0.25">
      <c r="A131" s="37" t="s">
        <v>411</v>
      </c>
      <c r="B131" s="37" t="s">
        <v>412</v>
      </c>
      <c r="C131" s="38" t="s">
        <v>31</v>
      </c>
      <c r="D131" s="37" t="s">
        <v>32</v>
      </c>
      <c r="E131" s="37" t="s">
        <v>33</v>
      </c>
      <c r="F131" s="37" t="s">
        <v>46</v>
      </c>
      <c r="G131" s="38" t="s">
        <v>47</v>
      </c>
      <c r="H131" s="37" t="s">
        <v>193</v>
      </c>
      <c r="I131" s="37" t="s">
        <v>413</v>
      </c>
      <c r="J131" s="39">
        <v>1223</v>
      </c>
      <c r="K131" s="39">
        <v>35409.105053000007</v>
      </c>
      <c r="L131" s="40">
        <v>5739</v>
      </c>
      <c r="M131" s="41">
        <v>48115.105053000007</v>
      </c>
      <c r="N131" s="42">
        <v>2528.1547260000002</v>
      </c>
      <c r="O131" s="43">
        <v>0</v>
      </c>
      <c r="P131" s="43">
        <v>2888.7851188582522</v>
      </c>
      <c r="Q131" s="43">
        <v>-23.913697634798154</v>
      </c>
      <c r="R131" s="44">
        <v>2864.871421223454</v>
      </c>
      <c r="S131" s="45">
        <v>5393.0261472234542</v>
      </c>
      <c r="T131" s="40">
        <v>53508.131200223463</v>
      </c>
      <c r="U131" s="40">
        <v>5416.4720978582482</v>
      </c>
      <c r="V131" s="46">
        <v>48091.659102365214</v>
      </c>
      <c r="W131" s="40">
        <v>0</v>
      </c>
      <c r="X131" s="39">
        <v>0</v>
      </c>
    </row>
    <row r="132" spans="1:24" x14ac:dyDescent="0.25">
      <c r="A132" s="47" t="s">
        <v>414</v>
      </c>
      <c r="B132" s="47" t="s">
        <v>415</v>
      </c>
      <c r="C132" s="48" t="s">
        <v>31</v>
      </c>
      <c r="D132" s="47" t="s">
        <v>32</v>
      </c>
      <c r="E132" s="47" t="s">
        <v>33</v>
      </c>
      <c r="F132" s="47" t="s">
        <v>46</v>
      </c>
      <c r="G132" s="48" t="s">
        <v>47</v>
      </c>
      <c r="H132" s="47" t="s">
        <v>193</v>
      </c>
      <c r="I132" s="47" t="s">
        <v>416</v>
      </c>
      <c r="J132" s="49">
        <v>1201</v>
      </c>
      <c r="K132" s="49">
        <v>78115.412429000004</v>
      </c>
      <c r="L132" s="50">
        <v>-10906</v>
      </c>
      <c r="M132" s="51">
        <v>73782.612429000001</v>
      </c>
      <c r="N132" s="52">
        <v>1011.937397</v>
      </c>
      <c r="O132" s="53">
        <v>0</v>
      </c>
      <c r="P132" s="53">
        <v>1156.2859120004441</v>
      </c>
      <c r="Q132" s="53">
        <v>1245.7270407923188</v>
      </c>
      <c r="R132" s="54">
        <v>2402.0129527927629</v>
      </c>
      <c r="S132" s="55">
        <v>3413.9503497927631</v>
      </c>
      <c r="T132" s="50">
        <v>77196.562778792766</v>
      </c>
      <c r="U132" s="50">
        <v>2168.0360850004363</v>
      </c>
      <c r="V132" s="56">
        <v>75028.52669379233</v>
      </c>
      <c r="W132" s="50">
        <v>0</v>
      </c>
      <c r="X132" s="49">
        <v>0</v>
      </c>
    </row>
    <row r="133" spans="1:24" x14ac:dyDescent="0.25">
      <c r="A133" s="37" t="s">
        <v>417</v>
      </c>
      <c r="B133" s="37" t="s">
        <v>418</v>
      </c>
      <c r="C133" s="38" t="s">
        <v>31</v>
      </c>
      <c r="D133" s="37" t="s">
        <v>32</v>
      </c>
      <c r="E133" s="37" t="s">
        <v>33</v>
      </c>
      <c r="F133" s="37" t="s">
        <v>46</v>
      </c>
      <c r="G133" s="38" t="s">
        <v>47</v>
      </c>
      <c r="H133" s="37" t="s">
        <v>193</v>
      </c>
      <c r="I133" s="37" t="s">
        <v>419</v>
      </c>
      <c r="J133" s="39">
        <v>1142</v>
      </c>
      <c r="K133" s="39">
        <v>234714.80213300002</v>
      </c>
      <c r="L133" s="40">
        <v>-237598</v>
      </c>
      <c r="M133" s="41">
        <v>99596.802133000019</v>
      </c>
      <c r="N133" s="42">
        <v>11219.972788999999</v>
      </c>
      <c r="O133" s="43">
        <v>0</v>
      </c>
      <c r="P133" s="43">
        <v>2104.4366068579511</v>
      </c>
      <c r="Q133" s="43">
        <v>21291.66689787346</v>
      </c>
      <c r="R133" s="44">
        <v>23396.103504731411</v>
      </c>
      <c r="S133" s="45">
        <v>34616.076293731414</v>
      </c>
      <c r="T133" s="40">
        <v>134212.87842673145</v>
      </c>
      <c r="U133" s="40">
        <v>29999.320513232902</v>
      </c>
      <c r="V133" s="46">
        <v>104213.55791349855</v>
      </c>
      <c r="W133" s="40">
        <v>0</v>
      </c>
      <c r="X133" s="39">
        <v>0</v>
      </c>
    </row>
    <row r="134" spans="1:24" x14ac:dyDescent="0.25">
      <c r="A134" s="47" t="s">
        <v>420</v>
      </c>
      <c r="B134" s="47" t="s">
        <v>421</v>
      </c>
      <c r="C134" s="48" t="s">
        <v>31</v>
      </c>
      <c r="D134" s="47" t="s">
        <v>32</v>
      </c>
      <c r="E134" s="47" t="s">
        <v>33</v>
      </c>
      <c r="F134" s="47" t="s">
        <v>46</v>
      </c>
      <c r="G134" s="48" t="s">
        <v>47</v>
      </c>
      <c r="H134" s="47" t="s">
        <v>193</v>
      </c>
      <c r="I134" s="47" t="s">
        <v>422</v>
      </c>
      <c r="J134" s="49">
        <v>1128</v>
      </c>
      <c r="K134" s="49">
        <v>94793.102813999998</v>
      </c>
      <c r="L134" s="50">
        <v>-33264</v>
      </c>
      <c r="M134" s="51">
        <v>78839.002814000007</v>
      </c>
      <c r="N134" s="52">
        <v>5791.9343639999997</v>
      </c>
      <c r="O134" s="53">
        <v>0</v>
      </c>
      <c r="P134" s="53">
        <v>841.30463885746599</v>
      </c>
      <c r="Q134" s="53">
        <v>1414.707526629825</v>
      </c>
      <c r="R134" s="54">
        <v>2256.012165487291</v>
      </c>
      <c r="S134" s="55">
        <v>8047.9465294872907</v>
      </c>
      <c r="T134" s="50">
        <v>86886.9493434873</v>
      </c>
      <c r="U134" s="50">
        <v>1577.4461978574691</v>
      </c>
      <c r="V134" s="56">
        <v>85309.503145629831</v>
      </c>
      <c r="W134" s="50">
        <v>0</v>
      </c>
      <c r="X134" s="49">
        <v>0</v>
      </c>
    </row>
    <row r="135" spans="1:24" x14ac:dyDescent="0.25">
      <c r="A135" s="37" t="s">
        <v>423</v>
      </c>
      <c r="B135" s="37" t="s">
        <v>424</v>
      </c>
      <c r="C135" s="38" t="s">
        <v>31</v>
      </c>
      <c r="D135" s="37" t="s">
        <v>32</v>
      </c>
      <c r="E135" s="37" t="s">
        <v>33</v>
      </c>
      <c r="F135" s="37" t="s">
        <v>46</v>
      </c>
      <c r="G135" s="38" t="s">
        <v>47</v>
      </c>
      <c r="H135" s="37" t="s">
        <v>193</v>
      </c>
      <c r="I135" s="37" t="s">
        <v>425</v>
      </c>
      <c r="J135" s="39">
        <v>1097</v>
      </c>
      <c r="K135" s="39">
        <v>39143.307201999996</v>
      </c>
      <c r="L135" s="40">
        <v>-19368</v>
      </c>
      <c r="M135" s="41">
        <v>32111.067922199996</v>
      </c>
      <c r="N135" s="42">
        <v>1899.3056839999999</v>
      </c>
      <c r="O135" s="43">
        <v>0</v>
      </c>
      <c r="P135" s="43">
        <v>83.467643428603495</v>
      </c>
      <c r="Q135" s="43">
        <v>2110.5441877234871</v>
      </c>
      <c r="R135" s="44">
        <v>2194.0118311520905</v>
      </c>
      <c r="S135" s="45">
        <v>4093.3175151520904</v>
      </c>
      <c r="T135" s="40">
        <v>36204.385437352088</v>
      </c>
      <c r="U135" s="40">
        <v>156.50183142859896</v>
      </c>
      <c r="V135" s="46">
        <v>36047.883605923489</v>
      </c>
      <c r="W135" s="40">
        <v>0</v>
      </c>
      <c r="X135" s="39">
        <v>0</v>
      </c>
    </row>
    <row r="136" spans="1:24" x14ac:dyDescent="0.25">
      <c r="A136" s="47" t="s">
        <v>426</v>
      </c>
      <c r="B136" s="47" t="s">
        <v>427</v>
      </c>
      <c r="C136" s="48" t="s">
        <v>31</v>
      </c>
      <c r="D136" s="47" t="s">
        <v>32</v>
      </c>
      <c r="E136" s="47" t="s">
        <v>33</v>
      </c>
      <c r="F136" s="47" t="s">
        <v>38</v>
      </c>
      <c r="G136" s="48" t="s">
        <v>47</v>
      </c>
      <c r="H136" s="47" t="s">
        <v>193</v>
      </c>
      <c r="I136" s="47" t="s">
        <v>428</v>
      </c>
      <c r="J136" s="49">
        <v>1086</v>
      </c>
      <c r="K136" s="49">
        <v>43283.644304000001</v>
      </c>
      <c r="L136" s="50">
        <v>-61932</v>
      </c>
      <c r="M136" s="51">
        <v>2594.0087343999985</v>
      </c>
      <c r="N136" s="52">
        <v>2708.4909980000002</v>
      </c>
      <c r="O136" s="53">
        <v>0</v>
      </c>
      <c r="P136" s="53">
        <v>680.45401371454693</v>
      </c>
      <c r="Q136" s="53">
        <v>32382.696687267086</v>
      </c>
      <c r="R136" s="54">
        <v>33063.150700981634</v>
      </c>
      <c r="S136" s="55">
        <v>35771.641698981635</v>
      </c>
      <c r="T136" s="50">
        <v>38365.650433381634</v>
      </c>
      <c r="U136" s="50">
        <v>38365.472141196064</v>
      </c>
      <c r="V136" s="56">
        <v>0.17829218557017157</v>
      </c>
      <c r="W136" s="50">
        <v>0</v>
      </c>
      <c r="X136" s="49">
        <v>0</v>
      </c>
    </row>
    <row r="137" spans="1:24" x14ac:dyDescent="0.25">
      <c r="A137" s="37" t="s">
        <v>429</v>
      </c>
      <c r="B137" s="37" t="s">
        <v>430</v>
      </c>
      <c r="C137" s="38" t="s">
        <v>31</v>
      </c>
      <c r="D137" s="37" t="s">
        <v>32</v>
      </c>
      <c r="E137" s="37" t="s">
        <v>33</v>
      </c>
      <c r="F137" s="37" t="s">
        <v>42</v>
      </c>
      <c r="G137" s="38" t="s">
        <v>47</v>
      </c>
      <c r="H137" s="37" t="s">
        <v>193</v>
      </c>
      <c r="I137" s="37" t="s">
        <v>431</v>
      </c>
      <c r="J137" s="39">
        <v>1081</v>
      </c>
      <c r="K137" s="39">
        <v>44297.011794999999</v>
      </c>
      <c r="L137" s="40">
        <v>-7920</v>
      </c>
      <c r="M137" s="41">
        <v>16949.901794999998</v>
      </c>
      <c r="N137" s="42">
        <v>2658.7820539999998</v>
      </c>
      <c r="O137" s="43">
        <v>0</v>
      </c>
      <c r="P137" s="43">
        <v>993.19973600038145</v>
      </c>
      <c r="Q137" s="43">
        <v>1168.8119225916057</v>
      </c>
      <c r="R137" s="44">
        <v>2162.0116585919873</v>
      </c>
      <c r="S137" s="45">
        <v>4820.7937125919871</v>
      </c>
      <c r="T137" s="40">
        <v>21770.695507591983</v>
      </c>
      <c r="U137" s="40">
        <v>1862.2495050003818</v>
      </c>
      <c r="V137" s="46">
        <v>19908.446002591601</v>
      </c>
      <c r="W137" s="40">
        <v>0</v>
      </c>
      <c r="X137" s="39">
        <v>0</v>
      </c>
    </row>
    <row r="138" spans="1:24" x14ac:dyDescent="0.25">
      <c r="A138" s="47" t="s">
        <v>432</v>
      </c>
      <c r="B138" s="47" t="s">
        <v>433</v>
      </c>
      <c r="C138" s="48" t="s">
        <v>31</v>
      </c>
      <c r="D138" s="47" t="s">
        <v>32</v>
      </c>
      <c r="E138" s="47" t="s">
        <v>33</v>
      </c>
      <c r="F138" s="47" t="s">
        <v>46</v>
      </c>
      <c r="G138" s="48" t="s">
        <v>47</v>
      </c>
      <c r="H138" s="47" t="s">
        <v>193</v>
      </c>
      <c r="I138" s="47" t="s">
        <v>434</v>
      </c>
      <c r="J138" s="49">
        <v>1078</v>
      </c>
      <c r="K138" s="49">
        <v>74729.350412999993</v>
      </c>
      <c r="L138" s="50">
        <v>-22844</v>
      </c>
      <c r="M138" s="51">
        <v>50432.170412999985</v>
      </c>
      <c r="N138" s="52">
        <v>4279.7566200000001</v>
      </c>
      <c r="O138" s="53">
        <v>0</v>
      </c>
      <c r="P138" s="53">
        <v>400.84593371443964</v>
      </c>
      <c r="Q138" s="53">
        <v>1755.1656925225284</v>
      </c>
      <c r="R138" s="54">
        <v>2156.0116262369679</v>
      </c>
      <c r="S138" s="55">
        <v>6435.7682462369685</v>
      </c>
      <c r="T138" s="50">
        <v>56867.938659236956</v>
      </c>
      <c r="U138" s="50">
        <v>751.58612571443518</v>
      </c>
      <c r="V138" s="56">
        <v>56116.35253352252</v>
      </c>
      <c r="W138" s="50">
        <v>0</v>
      </c>
      <c r="X138" s="49">
        <v>0</v>
      </c>
    </row>
    <row r="139" spans="1:24" x14ac:dyDescent="0.25">
      <c r="A139" s="37" t="s">
        <v>435</v>
      </c>
      <c r="B139" s="37" t="s">
        <v>436</v>
      </c>
      <c r="C139" s="38" t="s">
        <v>31</v>
      </c>
      <c r="D139" s="37" t="s">
        <v>32</v>
      </c>
      <c r="E139" s="37" t="s">
        <v>33</v>
      </c>
      <c r="F139" s="37" t="s">
        <v>42</v>
      </c>
      <c r="G139" s="38" t="s">
        <v>47</v>
      </c>
      <c r="H139" s="37" t="s">
        <v>193</v>
      </c>
      <c r="I139" s="37" t="s">
        <v>437</v>
      </c>
      <c r="J139" s="39">
        <v>1066</v>
      </c>
      <c r="K139" s="39">
        <v>173210.39087599999</v>
      </c>
      <c r="L139" s="40">
        <v>-143992</v>
      </c>
      <c r="M139" s="41">
        <v>67585.39087599999</v>
      </c>
      <c r="N139" s="42">
        <v>15721.899063000001</v>
      </c>
      <c r="O139" s="43">
        <v>0</v>
      </c>
      <c r="P139" s="43">
        <v>1570.9961428577462</v>
      </c>
      <c r="Q139" s="43">
        <v>14108.252468457631</v>
      </c>
      <c r="R139" s="44">
        <v>15679.248611315377</v>
      </c>
      <c r="S139" s="45">
        <v>31401.147674315376</v>
      </c>
      <c r="T139" s="40">
        <v>98986.538550315367</v>
      </c>
      <c r="U139" s="40">
        <v>20179.905165855103</v>
      </c>
      <c r="V139" s="46">
        <v>78806.633384460263</v>
      </c>
      <c r="W139" s="40">
        <v>0</v>
      </c>
      <c r="X139" s="39">
        <v>0</v>
      </c>
    </row>
    <row r="140" spans="1:24" x14ac:dyDescent="0.25">
      <c r="A140" s="47" t="s">
        <v>438</v>
      </c>
      <c r="B140" s="47" t="s">
        <v>439</v>
      </c>
      <c r="C140" s="48" t="s">
        <v>31</v>
      </c>
      <c r="D140" s="47" t="s">
        <v>32</v>
      </c>
      <c r="E140" s="47" t="s">
        <v>33</v>
      </c>
      <c r="F140" s="47" t="s">
        <v>42</v>
      </c>
      <c r="G140" s="48" t="s">
        <v>47</v>
      </c>
      <c r="H140" s="47" t="s">
        <v>193</v>
      </c>
      <c r="I140" s="47" t="s">
        <v>440</v>
      </c>
      <c r="J140" s="49">
        <v>1060</v>
      </c>
      <c r="K140" s="49">
        <v>32064.001619999999</v>
      </c>
      <c r="L140" s="50">
        <v>-27904</v>
      </c>
      <c r="M140" s="51">
        <v>12833.001781999992</v>
      </c>
      <c r="N140" s="52">
        <v>1552.218145</v>
      </c>
      <c r="O140" s="53">
        <v>0</v>
      </c>
      <c r="P140" s="53">
        <v>1770.3023588578226</v>
      </c>
      <c r="Q140" s="53">
        <v>349.70907324902873</v>
      </c>
      <c r="R140" s="54">
        <v>2120.0114321068513</v>
      </c>
      <c r="S140" s="55">
        <v>3672.2295771068511</v>
      </c>
      <c r="T140" s="50">
        <v>16505.231359106845</v>
      </c>
      <c r="U140" s="50">
        <v>3319.3169228578263</v>
      </c>
      <c r="V140" s="56">
        <v>13185.914436249019</v>
      </c>
      <c r="W140" s="50">
        <v>0</v>
      </c>
      <c r="X140" s="49">
        <v>0</v>
      </c>
    </row>
    <row r="141" spans="1:24" x14ac:dyDescent="0.25">
      <c r="A141" s="37" t="s">
        <v>441</v>
      </c>
      <c r="B141" s="37" t="s">
        <v>442</v>
      </c>
      <c r="C141" s="38" t="s">
        <v>31</v>
      </c>
      <c r="D141" s="37" t="s">
        <v>32</v>
      </c>
      <c r="E141" s="37" t="s">
        <v>33</v>
      </c>
      <c r="F141" s="37" t="s">
        <v>34</v>
      </c>
      <c r="G141" s="38" t="s">
        <v>47</v>
      </c>
      <c r="H141" s="37" t="s">
        <v>193</v>
      </c>
      <c r="I141" s="37" t="s">
        <v>443</v>
      </c>
      <c r="J141" s="39">
        <v>1058</v>
      </c>
      <c r="K141" s="39">
        <v>121920.53391799999</v>
      </c>
      <c r="L141" s="40">
        <v>739</v>
      </c>
      <c r="M141" s="41">
        <v>150288.533918</v>
      </c>
      <c r="N141" s="42">
        <v>2262.9923210000002</v>
      </c>
      <c r="O141" s="43">
        <v>0</v>
      </c>
      <c r="P141" s="43">
        <v>2080.6121211436562</v>
      </c>
      <c r="Q141" s="43">
        <v>35.399289393182698</v>
      </c>
      <c r="R141" s="44">
        <v>2116.0114105368389</v>
      </c>
      <c r="S141" s="45">
        <v>4379.003731536839</v>
      </c>
      <c r="T141" s="40">
        <v>154667.53764953685</v>
      </c>
      <c r="U141" s="40">
        <v>3901.1477271436888</v>
      </c>
      <c r="V141" s="46">
        <v>150766.38992239317</v>
      </c>
      <c r="W141" s="40">
        <v>0</v>
      </c>
      <c r="X141" s="39">
        <v>0</v>
      </c>
    </row>
    <row r="142" spans="1:24" x14ac:dyDescent="0.25">
      <c r="A142" s="47" t="s">
        <v>444</v>
      </c>
      <c r="B142" s="47" t="s">
        <v>445</v>
      </c>
      <c r="C142" s="48" t="s">
        <v>31</v>
      </c>
      <c r="D142" s="47" t="s">
        <v>32</v>
      </c>
      <c r="E142" s="47" t="s">
        <v>33</v>
      </c>
      <c r="F142" s="47" t="s">
        <v>42</v>
      </c>
      <c r="G142" s="48" t="s">
        <v>47</v>
      </c>
      <c r="H142" s="47" t="s">
        <v>193</v>
      </c>
      <c r="I142" s="47" t="s">
        <v>446</v>
      </c>
      <c r="J142" s="49">
        <v>1005</v>
      </c>
      <c r="K142" s="49">
        <v>53676.660840000004</v>
      </c>
      <c r="L142" s="50">
        <v>-96447</v>
      </c>
      <c r="M142" s="51">
        <v>3621.6608400000114</v>
      </c>
      <c r="N142" s="52">
        <v>2343.105575</v>
      </c>
      <c r="O142" s="53">
        <v>0</v>
      </c>
      <c r="P142" s="53">
        <v>501.51221485733549</v>
      </c>
      <c r="Q142" s="53">
        <v>14985.675928386758</v>
      </c>
      <c r="R142" s="54">
        <v>15487.188143244093</v>
      </c>
      <c r="S142" s="55">
        <v>17830.293718244095</v>
      </c>
      <c r="T142" s="50">
        <v>21451.954558244106</v>
      </c>
      <c r="U142" s="50">
        <v>18863.605894674445</v>
      </c>
      <c r="V142" s="56">
        <v>2588.3486635696627</v>
      </c>
      <c r="W142" s="50">
        <v>0</v>
      </c>
      <c r="X142" s="49">
        <v>0</v>
      </c>
    </row>
    <row r="143" spans="1:24" x14ac:dyDescent="0.25">
      <c r="A143" s="37" t="s">
        <v>447</v>
      </c>
      <c r="B143" s="37" t="s">
        <v>448</v>
      </c>
      <c r="C143" s="38" t="s">
        <v>31</v>
      </c>
      <c r="D143" s="37" t="s">
        <v>32</v>
      </c>
      <c r="E143" s="37" t="s">
        <v>33</v>
      </c>
      <c r="F143" s="37" t="s">
        <v>46</v>
      </c>
      <c r="G143" s="38" t="s">
        <v>47</v>
      </c>
      <c r="H143" s="37" t="s">
        <v>449</v>
      </c>
      <c r="I143" s="37" t="s">
        <v>450</v>
      </c>
      <c r="J143" s="39">
        <v>997</v>
      </c>
      <c r="K143" s="39">
        <v>33725.428034000004</v>
      </c>
      <c r="L143" s="40">
        <v>-8165</v>
      </c>
      <c r="M143" s="41">
        <v>23146.085034000003</v>
      </c>
      <c r="N143" s="42">
        <v>1332.864519</v>
      </c>
      <c r="O143" s="43">
        <v>0</v>
      </c>
      <c r="P143" s="43">
        <v>535.383315428777</v>
      </c>
      <c r="Q143" s="43">
        <v>1458.6274372226674</v>
      </c>
      <c r="R143" s="44">
        <v>1994.0107526514444</v>
      </c>
      <c r="S143" s="45">
        <v>3326.8752716514446</v>
      </c>
      <c r="T143" s="40">
        <v>26472.960305651446</v>
      </c>
      <c r="U143" s="40">
        <v>1003.8437164287789</v>
      </c>
      <c r="V143" s="46">
        <v>25469.116589222667</v>
      </c>
      <c r="W143" s="40">
        <v>0</v>
      </c>
      <c r="X143" s="39">
        <v>0</v>
      </c>
    </row>
    <row r="144" spans="1:24" x14ac:dyDescent="0.25">
      <c r="A144" s="47" t="s">
        <v>451</v>
      </c>
      <c r="B144" s="47" t="s">
        <v>452</v>
      </c>
      <c r="C144" s="48" t="s">
        <v>31</v>
      </c>
      <c r="D144" s="47" t="s">
        <v>32</v>
      </c>
      <c r="E144" s="47" t="s">
        <v>33</v>
      </c>
      <c r="F144" s="47" t="s">
        <v>34</v>
      </c>
      <c r="G144" s="48" t="s">
        <v>47</v>
      </c>
      <c r="H144" s="47" t="s">
        <v>449</v>
      </c>
      <c r="I144" s="47" t="s">
        <v>453</v>
      </c>
      <c r="J144" s="49">
        <v>950</v>
      </c>
      <c r="K144" s="49">
        <v>56558.308656999994</v>
      </c>
      <c r="L144" s="50">
        <v>-73203</v>
      </c>
      <c r="M144" s="51">
        <v>10760.308656999994</v>
      </c>
      <c r="N144" s="52">
        <v>2201.017648</v>
      </c>
      <c r="O144" s="53">
        <v>0</v>
      </c>
      <c r="P144" s="53">
        <v>331.45318857155587</v>
      </c>
      <c r="Q144" s="53">
        <v>26301.173491169629</v>
      </c>
      <c r="R144" s="54">
        <v>26632.626679741184</v>
      </c>
      <c r="S144" s="55">
        <v>28833.644327741185</v>
      </c>
      <c r="T144" s="50">
        <v>39593.952984741176</v>
      </c>
      <c r="U144" s="50">
        <v>32202.192982060769</v>
      </c>
      <c r="V144" s="56">
        <v>7391.7600026804066</v>
      </c>
      <c r="W144" s="50">
        <v>0</v>
      </c>
      <c r="X144" s="49">
        <v>0</v>
      </c>
    </row>
    <row r="145" spans="1:24" x14ac:dyDescent="0.25">
      <c r="A145" s="37" t="s">
        <v>454</v>
      </c>
      <c r="B145" s="37" t="s">
        <v>455</v>
      </c>
      <c r="C145" s="38" t="s">
        <v>31</v>
      </c>
      <c r="D145" s="37" t="s">
        <v>32</v>
      </c>
      <c r="E145" s="37" t="s">
        <v>33</v>
      </c>
      <c r="F145" s="37" t="s">
        <v>42</v>
      </c>
      <c r="G145" s="38" t="s">
        <v>47</v>
      </c>
      <c r="H145" s="37" t="s">
        <v>449</v>
      </c>
      <c r="I145" s="37" t="s">
        <v>456</v>
      </c>
      <c r="J145" s="39">
        <v>936</v>
      </c>
      <c r="K145" s="39">
        <v>34849.408635</v>
      </c>
      <c r="L145" s="40">
        <v>-9248</v>
      </c>
      <c r="M145" s="41">
        <v>26986.408635</v>
      </c>
      <c r="N145" s="42">
        <v>1202.0236910000001</v>
      </c>
      <c r="O145" s="43">
        <v>0</v>
      </c>
      <c r="P145" s="43">
        <v>1187.7271051433133</v>
      </c>
      <c r="Q145" s="43">
        <v>684.28298962273675</v>
      </c>
      <c r="R145" s="44">
        <v>1872.0100947660501</v>
      </c>
      <c r="S145" s="45">
        <v>3074.0337857660502</v>
      </c>
      <c r="T145" s="40">
        <v>30060.442420766049</v>
      </c>
      <c r="U145" s="40">
        <v>2226.9883221433083</v>
      </c>
      <c r="V145" s="46">
        <v>27833.45409862274</v>
      </c>
      <c r="W145" s="40">
        <v>0</v>
      </c>
      <c r="X145" s="39">
        <v>0</v>
      </c>
    </row>
    <row r="146" spans="1:24" x14ac:dyDescent="0.25">
      <c r="A146" s="47" t="s">
        <v>457</v>
      </c>
      <c r="B146" s="47" t="s">
        <v>458</v>
      </c>
      <c r="C146" s="48" t="s">
        <v>31</v>
      </c>
      <c r="D146" s="47" t="s">
        <v>32</v>
      </c>
      <c r="E146" s="47" t="s">
        <v>33</v>
      </c>
      <c r="F146" s="47" t="s">
        <v>42</v>
      </c>
      <c r="G146" s="48" t="s">
        <v>47</v>
      </c>
      <c r="H146" s="47" t="s">
        <v>449</v>
      </c>
      <c r="I146" s="47" t="s">
        <v>459</v>
      </c>
      <c r="J146" s="49">
        <v>936</v>
      </c>
      <c r="K146" s="49">
        <v>73902.258902000001</v>
      </c>
      <c r="L146" s="50">
        <v>-23346</v>
      </c>
      <c r="M146" s="51">
        <v>65256.674901999999</v>
      </c>
      <c r="N146" s="52">
        <v>3239.343484</v>
      </c>
      <c r="O146" s="53">
        <v>0</v>
      </c>
      <c r="P146" s="53">
        <v>384.10281257157612</v>
      </c>
      <c r="Q146" s="53">
        <v>1487.907282194474</v>
      </c>
      <c r="R146" s="54">
        <v>1872.0100947660501</v>
      </c>
      <c r="S146" s="55">
        <v>5111.3535787660503</v>
      </c>
      <c r="T146" s="50">
        <v>70368.02848076605</v>
      </c>
      <c r="U146" s="50">
        <v>720.19277357158717</v>
      </c>
      <c r="V146" s="56">
        <v>69647.835707194463</v>
      </c>
      <c r="W146" s="50">
        <v>0</v>
      </c>
      <c r="X146" s="49">
        <v>0</v>
      </c>
    </row>
    <row r="147" spans="1:24" x14ac:dyDescent="0.25">
      <c r="A147" s="37" t="s">
        <v>460</v>
      </c>
      <c r="B147" s="37" t="s">
        <v>461</v>
      </c>
      <c r="C147" s="38" t="s">
        <v>31</v>
      </c>
      <c r="D147" s="37" t="s">
        <v>32</v>
      </c>
      <c r="E147" s="37" t="s">
        <v>33</v>
      </c>
      <c r="F147" s="37" t="s">
        <v>38</v>
      </c>
      <c r="G147" s="38" t="s">
        <v>47</v>
      </c>
      <c r="H147" s="37" t="s">
        <v>449</v>
      </c>
      <c r="I147" s="37" t="s">
        <v>462</v>
      </c>
      <c r="J147" s="39">
        <v>903</v>
      </c>
      <c r="K147" s="39">
        <v>253548.70950299999</v>
      </c>
      <c r="L147" s="40">
        <v>-19693</v>
      </c>
      <c r="M147" s="41">
        <v>40406.952502999979</v>
      </c>
      <c r="N147" s="42">
        <v>17125.225286000001</v>
      </c>
      <c r="O147" s="43">
        <v>0</v>
      </c>
      <c r="P147" s="43">
        <v>555.26945142878469</v>
      </c>
      <c r="Q147" s="43">
        <v>1250.7402874320524</v>
      </c>
      <c r="R147" s="44">
        <v>1806.0097388608369</v>
      </c>
      <c r="S147" s="45">
        <v>18931.235024860838</v>
      </c>
      <c r="T147" s="40">
        <v>59338.18752786082</v>
      </c>
      <c r="U147" s="40">
        <v>1041.1302214287934</v>
      </c>
      <c r="V147" s="46">
        <v>58297.057306432027</v>
      </c>
      <c r="W147" s="40">
        <v>0</v>
      </c>
      <c r="X147" s="39">
        <v>0</v>
      </c>
    </row>
    <row r="148" spans="1:24" x14ac:dyDescent="0.25">
      <c r="A148" s="47" t="s">
        <v>463</v>
      </c>
      <c r="B148" s="47" t="s">
        <v>464</v>
      </c>
      <c r="C148" s="48" t="s">
        <v>31</v>
      </c>
      <c r="D148" s="47" t="s">
        <v>32</v>
      </c>
      <c r="E148" s="47" t="s">
        <v>33</v>
      </c>
      <c r="F148" s="47" t="s">
        <v>42</v>
      </c>
      <c r="G148" s="48" t="s">
        <v>47</v>
      </c>
      <c r="H148" s="47" t="s">
        <v>449</v>
      </c>
      <c r="I148" s="47" t="s">
        <v>465</v>
      </c>
      <c r="J148" s="49">
        <v>894</v>
      </c>
      <c r="K148" s="49">
        <v>42097.529559000002</v>
      </c>
      <c r="L148" s="50">
        <v>-18281</v>
      </c>
      <c r="M148" s="51">
        <v>37759.929559000004</v>
      </c>
      <c r="N148" s="52">
        <v>1016.948259</v>
      </c>
      <c r="O148" s="53">
        <v>0</v>
      </c>
      <c r="P148" s="53">
        <v>955.4371348575097</v>
      </c>
      <c r="Q148" s="53">
        <v>832.5725069382687</v>
      </c>
      <c r="R148" s="54">
        <v>1788.0096417957784</v>
      </c>
      <c r="S148" s="55">
        <v>2804.9579007957782</v>
      </c>
      <c r="T148" s="50">
        <v>40564.887459795784</v>
      </c>
      <c r="U148" s="50">
        <v>1791.4446278575124</v>
      </c>
      <c r="V148" s="56">
        <v>38773.442831938271</v>
      </c>
      <c r="W148" s="50">
        <v>0</v>
      </c>
      <c r="X148" s="49">
        <v>0</v>
      </c>
    </row>
    <row r="149" spans="1:24" x14ac:dyDescent="0.25">
      <c r="A149" s="37" t="s">
        <v>466</v>
      </c>
      <c r="B149" s="37" t="s">
        <v>467</v>
      </c>
      <c r="C149" s="38" t="s">
        <v>31</v>
      </c>
      <c r="D149" s="37" t="s">
        <v>32</v>
      </c>
      <c r="E149" s="37" t="s">
        <v>33</v>
      </c>
      <c r="F149" s="37" t="s">
        <v>46</v>
      </c>
      <c r="G149" s="38" t="s">
        <v>47</v>
      </c>
      <c r="H149" s="37" t="s">
        <v>449</v>
      </c>
      <c r="I149" s="37" t="s">
        <v>468</v>
      </c>
      <c r="J149" s="39">
        <v>844</v>
      </c>
      <c r="K149" s="39">
        <v>32846.161481000003</v>
      </c>
      <c r="L149" s="40">
        <v>61562</v>
      </c>
      <c r="M149" s="41">
        <v>103227.32548100001</v>
      </c>
      <c r="N149" s="42">
        <v>1325.566206</v>
      </c>
      <c r="O149" s="43">
        <v>0</v>
      </c>
      <c r="P149" s="43">
        <v>910.64080228606394</v>
      </c>
      <c r="Q149" s="43">
        <v>777.36830025939139</v>
      </c>
      <c r="R149" s="44">
        <v>1688.0091025454553</v>
      </c>
      <c r="S149" s="45">
        <v>3013.5753085454553</v>
      </c>
      <c r="T149" s="40">
        <v>106240.90078954546</v>
      </c>
      <c r="U149" s="40">
        <v>1707.4515042860585</v>
      </c>
      <c r="V149" s="46">
        <v>104533.4492852594</v>
      </c>
      <c r="W149" s="40">
        <v>0</v>
      </c>
      <c r="X149" s="39">
        <v>0</v>
      </c>
    </row>
    <row r="150" spans="1:24" x14ac:dyDescent="0.25">
      <c r="A150" s="47" t="s">
        <v>469</v>
      </c>
      <c r="B150" s="47" t="s">
        <v>470</v>
      </c>
      <c r="C150" s="48" t="s">
        <v>31</v>
      </c>
      <c r="D150" s="47" t="s">
        <v>32</v>
      </c>
      <c r="E150" s="47" t="s">
        <v>33</v>
      </c>
      <c r="F150" s="47" t="s">
        <v>34</v>
      </c>
      <c r="G150" s="48" t="s">
        <v>47</v>
      </c>
      <c r="H150" s="47" t="s">
        <v>449</v>
      </c>
      <c r="I150" s="47" t="s">
        <v>471</v>
      </c>
      <c r="J150" s="49">
        <v>839</v>
      </c>
      <c r="K150" s="49">
        <v>38435.629513</v>
      </c>
      <c r="L150" s="50">
        <v>-6764</v>
      </c>
      <c r="M150" s="51">
        <v>41592.829513000004</v>
      </c>
      <c r="N150" s="52">
        <v>956.81186400000001</v>
      </c>
      <c r="O150" s="53">
        <v>0</v>
      </c>
      <c r="P150" s="53">
        <v>455.47465485731777</v>
      </c>
      <c r="Q150" s="53">
        <v>1222.5343937631053</v>
      </c>
      <c r="R150" s="54">
        <v>1678.0090486204231</v>
      </c>
      <c r="S150" s="55">
        <v>2634.8209126204229</v>
      </c>
      <c r="T150" s="50">
        <v>44227.650425620428</v>
      </c>
      <c r="U150" s="50">
        <v>854.01497785731772</v>
      </c>
      <c r="V150" s="56">
        <v>43373.63544776311</v>
      </c>
      <c r="W150" s="50">
        <v>0</v>
      </c>
      <c r="X150" s="49">
        <v>0</v>
      </c>
    </row>
    <row r="151" spans="1:24" x14ac:dyDescent="0.25">
      <c r="A151" s="37" t="s">
        <v>472</v>
      </c>
      <c r="B151" s="37" t="s">
        <v>473</v>
      </c>
      <c r="C151" s="38" t="s">
        <v>31</v>
      </c>
      <c r="D151" s="37" t="s">
        <v>32</v>
      </c>
      <c r="E151" s="37" t="s">
        <v>33</v>
      </c>
      <c r="F151" s="37" t="s">
        <v>42</v>
      </c>
      <c r="G151" s="38" t="s">
        <v>47</v>
      </c>
      <c r="H151" s="37" t="s">
        <v>449</v>
      </c>
      <c r="I151" s="37" t="s">
        <v>474</v>
      </c>
      <c r="J151" s="39">
        <v>833</v>
      </c>
      <c r="K151" s="39">
        <v>59080.702822000007</v>
      </c>
      <c r="L151" s="40">
        <v>-27839</v>
      </c>
      <c r="M151" s="41">
        <v>35573.773104200009</v>
      </c>
      <c r="N151" s="42">
        <v>2629.8096489999998</v>
      </c>
      <c r="O151" s="43">
        <v>0</v>
      </c>
      <c r="P151" s="43">
        <v>784.70332571458709</v>
      </c>
      <c r="Q151" s="43">
        <v>881.30565819579726</v>
      </c>
      <c r="R151" s="44">
        <v>1666.0089839103844</v>
      </c>
      <c r="S151" s="45">
        <v>4295.8186329103846</v>
      </c>
      <c r="T151" s="40">
        <v>39869.591737110393</v>
      </c>
      <c r="U151" s="40">
        <v>1471.3187357145871</v>
      </c>
      <c r="V151" s="46">
        <v>38398.273001395806</v>
      </c>
      <c r="W151" s="40">
        <v>0</v>
      </c>
      <c r="X151" s="39">
        <v>0</v>
      </c>
    </row>
    <row r="152" spans="1:24" x14ac:dyDescent="0.25">
      <c r="A152" s="47" t="s">
        <v>475</v>
      </c>
      <c r="B152" s="47" t="s">
        <v>476</v>
      </c>
      <c r="C152" s="48" t="s">
        <v>31</v>
      </c>
      <c r="D152" s="47" t="s">
        <v>32</v>
      </c>
      <c r="E152" s="47" t="s">
        <v>33</v>
      </c>
      <c r="F152" s="47" t="s">
        <v>38</v>
      </c>
      <c r="G152" s="48" t="s">
        <v>47</v>
      </c>
      <c r="H152" s="47" t="s">
        <v>449</v>
      </c>
      <c r="I152" s="47" t="s">
        <v>477</v>
      </c>
      <c r="J152" s="49">
        <v>832</v>
      </c>
      <c r="K152" s="49">
        <v>194679.50883100001</v>
      </c>
      <c r="L152" s="50">
        <v>-171487.2</v>
      </c>
      <c r="M152" s="51">
        <v>28916.208831000004</v>
      </c>
      <c r="N152" s="52">
        <v>7918.556114</v>
      </c>
      <c r="O152" s="53">
        <v>0</v>
      </c>
      <c r="P152" s="53">
        <v>0</v>
      </c>
      <c r="Q152" s="53">
        <v>95106.836777100354</v>
      </c>
      <c r="R152" s="54">
        <v>95106.836777100354</v>
      </c>
      <c r="S152" s="55">
        <v>103025.39289110036</v>
      </c>
      <c r="T152" s="50">
        <v>131941.60172210037</v>
      </c>
      <c r="U152" s="50">
        <v>114081.8260051464</v>
      </c>
      <c r="V152" s="56">
        <v>17859.775716953969</v>
      </c>
      <c r="W152" s="50">
        <v>0</v>
      </c>
      <c r="X152" s="49">
        <v>0</v>
      </c>
    </row>
    <row r="153" spans="1:24" x14ac:dyDescent="0.25">
      <c r="A153" s="37" t="s">
        <v>478</v>
      </c>
      <c r="B153" s="37" t="s">
        <v>479</v>
      </c>
      <c r="C153" s="38" t="s">
        <v>31</v>
      </c>
      <c r="D153" s="37" t="s">
        <v>32</v>
      </c>
      <c r="E153" s="37" t="s">
        <v>33</v>
      </c>
      <c r="F153" s="37" t="s">
        <v>42</v>
      </c>
      <c r="G153" s="38" t="s">
        <v>47</v>
      </c>
      <c r="H153" s="37" t="s">
        <v>449</v>
      </c>
      <c r="I153" s="37" t="s">
        <v>480</v>
      </c>
      <c r="J153" s="39">
        <v>831</v>
      </c>
      <c r="K153" s="39">
        <v>37423.258585999996</v>
      </c>
      <c r="L153" s="40">
        <v>-32563</v>
      </c>
      <c r="M153" s="41">
        <v>-2331.8304140000055</v>
      </c>
      <c r="N153" s="42">
        <v>1172.6082349999999</v>
      </c>
      <c r="O153" s="43">
        <v>2331.8304140000055</v>
      </c>
      <c r="P153" s="43">
        <v>390.30715085729275</v>
      </c>
      <c r="Q153" s="43">
        <v>24020.229158846556</v>
      </c>
      <c r="R153" s="44">
        <v>26742.366723703857</v>
      </c>
      <c r="S153" s="45">
        <v>27914.974958703857</v>
      </c>
      <c r="T153" s="40">
        <v>27914.974958703857</v>
      </c>
      <c r="U153" s="40">
        <v>27914.830751182511</v>
      </c>
      <c r="V153" s="46">
        <v>0.14420752134537906</v>
      </c>
      <c r="W153" s="40">
        <v>0</v>
      </c>
      <c r="X153" s="39">
        <v>0</v>
      </c>
    </row>
    <row r="154" spans="1:24" x14ac:dyDescent="0.25">
      <c r="A154" s="47" t="s">
        <v>481</v>
      </c>
      <c r="B154" s="47" t="s">
        <v>482</v>
      </c>
      <c r="C154" s="48" t="s">
        <v>31</v>
      </c>
      <c r="D154" s="47" t="s">
        <v>32</v>
      </c>
      <c r="E154" s="47" t="s">
        <v>33</v>
      </c>
      <c r="F154" s="47" t="s">
        <v>46</v>
      </c>
      <c r="G154" s="48" t="s">
        <v>47</v>
      </c>
      <c r="H154" s="47" t="s">
        <v>449</v>
      </c>
      <c r="I154" s="47" t="s">
        <v>483</v>
      </c>
      <c r="J154" s="49">
        <v>826</v>
      </c>
      <c r="K154" s="49">
        <v>38981.414470999996</v>
      </c>
      <c r="L154" s="50">
        <v>-20716</v>
      </c>
      <c r="M154" s="51">
        <v>44365.414470999996</v>
      </c>
      <c r="N154" s="52">
        <v>3181.061753</v>
      </c>
      <c r="O154" s="53">
        <v>0</v>
      </c>
      <c r="P154" s="53">
        <v>702.91394171455579</v>
      </c>
      <c r="Q154" s="53">
        <v>949.0949667007834</v>
      </c>
      <c r="R154" s="54">
        <v>1652.0089084153392</v>
      </c>
      <c r="S154" s="55">
        <v>4833.0706614153387</v>
      </c>
      <c r="T154" s="50">
        <v>49198.485132415335</v>
      </c>
      <c r="U154" s="50">
        <v>1317.963640714559</v>
      </c>
      <c r="V154" s="56">
        <v>47880.521491700776</v>
      </c>
      <c r="W154" s="50">
        <v>0</v>
      </c>
      <c r="X154" s="49">
        <v>0</v>
      </c>
    </row>
    <row r="155" spans="1:24" x14ac:dyDescent="0.25">
      <c r="A155" s="37" t="s">
        <v>484</v>
      </c>
      <c r="B155" s="37" t="s">
        <v>485</v>
      </c>
      <c r="C155" s="38" t="s">
        <v>31</v>
      </c>
      <c r="D155" s="37" t="s">
        <v>32</v>
      </c>
      <c r="E155" s="37" t="s">
        <v>33</v>
      </c>
      <c r="F155" s="37" t="s">
        <v>46</v>
      </c>
      <c r="G155" s="38" t="s">
        <v>47</v>
      </c>
      <c r="H155" s="37" t="s">
        <v>449</v>
      </c>
      <c r="I155" s="37" t="s">
        <v>486</v>
      </c>
      <c r="J155" s="39">
        <v>815</v>
      </c>
      <c r="K155" s="39">
        <v>65758.124293999994</v>
      </c>
      <c r="L155" s="40">
        <v>-28691</v>
      </c>
      <c r="M155" s="41">
        <v>35453.451723399994</v>
      </c>
      <c r="N155" s="42">
        <v>2402.8266920000001</v>
      </c>
      <c r="O155" s="43">
        <v>0</v>
      </c>
      <c r="P155" s="43">
        <v>357.45722285728016</v>
      </c>
      <c r="Q155" s="43">
        <v>1272.5515669229878</v>
      </c>
      <c r="R155" s="44">
        <v>1630.008789780268</v>
      </c>
      <c r="S155" s="45">
        <v>4032.8354817802683</v>
      </c>
      <c r="T155" s="40">
        <v>39486.287205180262</v>
      </c>
      <c r="U155" s="40">
        <v>670.23229285728303</v>
      </c>
      <c r="V155" s="46">
        <v>38816.054912322979</v>
      </c>
      <c r="W155" s="40">
        <v>0</v>
      </c>
      <c r="X155" s="39">
        <v>0</v>
      </c>
    </row>
    <row r="156" spans="1:24" x14ac:dyDescent="0.25">
      <c r="A156" s="47" t="s">
        <v>487</v>
      </c>
      <c r="B156" s="47" t="s">
        <v>488</v>
      </c>
      <c r="C156" s="48" t="s">
        <v>31</v>
      </c>
      <c r="D156" s="47" t="s">
        <v>32</v>
      </c>
      <c r="E156" s="47" t="s">
        <v>33</v>
      </c>
      <c r="F156" s="47" t="s">
        <v>42</v>
      </c>
      <c r="G156" s="48" t="s">
        <v>47</v>
      </c>
      <c r="H156" s="47" t="s">
        <v>449</v>
      </c>
      <c r="I156" s="47" t="s">
        <v>489</v>
      </c>
      <c r="J156" s="49">
        <v>801</v>
      </c>
      <c r="K156" s="49">
        <v>28597.305847000003</v>
      </c>
      <c r="L156" s="50">
        <v>37818</v>
      </c>
      <c r="M156" s="51">
        <v>69152.886847000016</v>
      </c>
      <c r="N156" s="52">
        <v>1207.702657</v>
      </c>
      <c r="O156" s="53">
        <v>0</v>
      </c>
      <c r="P156" s="53">
        <v>871.85155200033478</v>
      </c>
      <c r="Q156" s="53">
        <v>730.15708678984265</v>
      </c>
      <c r="R156" s="54">
        <v>1602.0086387901774</v>
      </c>
      <c r="S156" s="55">
        <v>2809.7112957901772</v>
      </c>
      <c r="T156" s="50">
        <v>71962.598142790201</v>
      </c>
      <c r="U156" s="50">
        <v>1634.7216600003449</v>
      </c>
      <c r="V156" s="56">
        <v>70327.876482789856</v>
      </c>
      <c r="W156" s="50">
        <v>0</v>
      </c>
      <c r="X156" s="49">
        <v>0</v>
      </c>
    </row>
    <row r="157" spans="1:24" x14ac:dyDescent="0.25">
      <c r="A157" s="37" t="s">
        <v>490</v>
      </c>
      <c r="B157" s="37" t="s">
        <v>491</v>
      </c>
      <c r="C157" s="38" t="s">
        <v>31</v>
      </c>
      <c r="D157" s="37" t="s">
        <v>32</v>
      </c>
      <c r="E157" s="37" t="s">
        <v>33</v>
      </c>
      <c r="F157" s="37" t="s">
        <v>42</v>
      </c>
      <c r="G157" s="38" t="s">
        <v>47</v>
      </c>
      <c r="H157" s="37" t="s">
        <v>449</v>
      </c>
      <c r="I157" s="37" t="s">
        <v>492</v>
      </c>
      <c r="J157" s="39">
        <v>792</v>
      </c>
      <c r="K157" s="39">
        <v>27693.305215999997</v>
      </c>
      <c r="L157" s="40">
        <v>10326</v>
      </c>
      <c r="M157" s="41">
        <v>29021.357215999989</v>
      </c>
      <c r="N157" s="42">
        <v>881.97796500000004</v>
      </c>
      <c r="O157" s="43">
        <v>0</v>
      </c>
      <c r="P157" s="43">
        <v>1007.7883268575299</v>
      </c>
      <c r="Q157" s="43">
        <v>576.22021486758922</v>
      </c>
      <c r="R157" s="44">
        <v>1584.0085417251191</v>
      </c>
      <c r="S157" s="45">
        <v>2465.9865067251194</v>
      </c>
      <c r="T157" s="40">
        <v>31487.343722725109</v>
      </c>
      <c r="U157" s="40">
        <v>1889.6031128575341</v>
      </c>
      <c r="V157" s="46">
        <v>29597.740609867575</v>
      </c>
      <c r="W157" s="40">
        <v>0</v>
      </c>
      <c r="X157" s="39">
        <v>0</v>
      </c>
    </row>
    <row r="158" spans="1:24" x14ac:dyDescent="0.25">
      <c r="A158" s="47" t="s">
        <v>493</v>
      </c>
      <c r="B158" s="47" t="s">
        <v>494</v>
      </c>
      <c r="C158" s="48" t="s">
        <v>31</v>
      </c>
      <c r="D158" s="47" t="s">
        <v>32</v>
      </c>
      <c r="E158" s="47" t="s">
        <v>33</v>
      </c>
      <c r="F158" s="47" t="s">
        <v>42</v>
      </c>
      <c r="G158" s="48" t="s">
        <v>47</v>
      </c>
      <c r="H158" s="47" t="s">
        <v>449</v>
      </c>
      <c r="I158" s="47" t="s">
        <v>495</v>
      </c>
      <c r="J158" s="49">
        <v>783</v>
      </c>
      <c r="K158" s="49">
        <v>36960.874524999999</v>
      </c>
      <c r="L158" s="50">
        <v>14461</v>
      </c>
      <c r="M158" s="51">
        <v>43035.397525</v>
      </c>
      <c r="N158" s="52">
        <v>598.63341200000002</v>
      </c>
      <c r="O158" s="53">
        <v>0</v>
      </c>
      <c r="P158" s="53">
        <v>602.46478971451711</v>
      </c>
      <c r="Q158" s="53">
        <v>963.54365494554395</v>
      </c>
      <c r="R158" s="54">
        <v>1566.0084446600611</v>
      </c>
      <c r="S158" s="55">
        <v>2164.641856660061</v>
      </c>
      <c r="T158" s="50">
        <v>45200.039381660063</v>
      </c>
      <c r="U158" s="50">
        <v>1129.6214807145152</v>
      </c>
      <c r="V158" s="56">
        <v>44070.417900945547</v>
      </c>
      <c r="W158" s="50">
        <v>0</v>
      </c>
      <c r="X158" s="49">
        <v>0</v>
      </c>
    </row>
    <row r="159" spans="1:24" x14ac:dyDescent="0.25">
      <c r="A159" s="37" t="s">
        <v>496</v>
      </c>
      <c r="B159" s="37" t="s">
        <v>497</v>
      </c>
      <c r="C159" s="38" t="s">
        <v>31</v>
      </c>
      <c r="D159" s="37" t="s">
        <v>32</v>
      </c>
      <c r="E159" s="37" t="s">
        <v>33</v>
      </c>
      <c r="F159" s="37" t="s">
        <v>38</v>
      </c>
      <c r="G159" s="38" t="s">
        <v>47</v>
      </c>
      <c r="H159" s="37" t="s">
        <v>449</v>
      </c>
      <c r="I159" s="37" t="s">
        <v>498</v>
      </c>
      <c r="J159" s="39">
        <v>776</v>
      </c>
      <c r="K159" s="39">
        <v>159865.74122600001</v>
      </c>
      <c r="L159" s="40">
        <v>-154876</v>
      </c>
      <c r="M159" s="41">
        <v>-26490.684651399984</v>
      </c>
      <c r="N159" s="42">
        <v>7944.4416549999996</v>
      </c>
      <c r="O159" s="43">
        <v>26490.684651399984</v>
      </c>
      <c r="P159" s="43">
        <v>3033.7370251440225</v>
      </c>
      <c r="Q159" s="43">
        <v>117775.88064676017</v>
      </c>
      <c r="R159" s="44">
        <v>147300.30232330417</v>
      </c>
      <c r="S159" s="45">
        <v>155244.74397830418</v>
      </c>
      <c r="T159" s="40">
        <v>155244.74397830418</v>
      </c>
      <c r="U159" s="40">
        <v>147629.70176899049</v>
      </c>
      <c r="V159" s="46">
        <v>7615.0422093136876</v>
      </c>
      <c r="W159" s="40">
        <v>37598.76335339791</v>
      </c>
      <c r="X159" s="39">
        <v>76503</v>
      </c>
    </row>
    <row r="160" spans="1:24" x14ac:dyDescent="0.25">
      <c r="A160" s="47" t="s">
        <v>499</v>
      </c>
      <c r="B160" s="47" t="s">
        <v>500</v>
      </c>
      <c r="C160" s="48" t="s">
        <v>31</v>
      </c>
      <c r="D160" s="47" t="s">
        <v>32</v>
      </c>
      <c r="E160" s="47" t="s">
        <v>33</v>
      </c>
      <c r="F160" s="47" t="s">
        <v>42</v>
      </c>
      <c r="G160" s="48" t="s">
        <v>47</v>
      </c>
      <c r="H160" s="47" t="s">
        <v>449</v>
      </c>
      <c r="I160" s="47" t="s">
        <v>501</v>
      </c>
      <c r="J160" s="49">
        <v>776</v>
      </c>
      <c r="K160" s="49">
        <v>36996.462509999998</v>
      </c>
      <c r="L160" s="50">
        <v>-1655</v>
      </c>
      <c r="M160" s="51">
        <v>32160.218509999999</v>
      </c>
      <c r="N160" s="52">
        <v>1400.5575180000001</v>
      </c>
      <c r="O160" s="53">
        <v>0</v>
      </c>
      <c r="P160" s="53">
        <v>918.75129828606714</v>
      </c>
      <c r="Q160" s="53">
        <v>633.25707087894875</v>
      </c>
      <c r="R160" s="54">
        <v>1552.0083691650159</v>
      </c>
      <c r="S160" s="55">
        <v>2952.5658871650157</v>
      </c>
      <c r="T160" s="50">
        <v>35112.784397165015</v>
      </c>
      <c r="U160" s="50">
        <v>1722.6586842860634</v>
      </c>
      <c r="V160" s="56">
        <v>33390.125712878951</v>
      </c>
      <c r="W160" s="50">
        <v>0</v>
      </c>
      <c r="X160" s="49">
        <v>0</v>
      </c>
    </row>
    <row r="161" spans="1:24" x14ac:dyDescent="0.25">
      <c r="A161" s="37" t="s">
        <v>502</v>
      </c>
      <c r="B161" s="37" t="s">
        <v>503</v>
      </c>
      <c r="C161" s="38" t="s">
        <v>31</v>
      </c>
      <c r="D161" s="37" t="s">
        <v>32</v>
      </c>
      <c r="E161" s="37" t="s">
        <v>33</v>
      </c>
      <c r="F161" s="37" t="s">
        <v>46</v>
      </c>
      <c r="G161" s="38" t="s">
        <v>47</v>
      </c>
      <c r="H161" s="37" t="s">
        <v>449</v>
      </c>
      <c r="I161" s="37" t="s">
        <v>504</v>
      </c>
      <c r="J161" s="39">
        <v>768</v>
      </c>
      <c r="K161" s="39">
        <v>136844.78769099998</v>
      </c>
      <c r="L161" s="40">
        <v>-168135</v>
      </c>
      <c r="M161" s="41">
        <v>4720.0876909999788</v>
      </c>
      <c r="N161" s="42">
        <v>9995.7863909999996</v>
      </c>
      <c r="O161" s="43">
        <v>0</v>
      </c>
      <c r="P161" s="43">
        <v>457.70245600017574</v>
      </c>
      <c r="Q161" s="43">
        <v>55019.79543441243</v>
      </c>
      <c r="R161" s="44">
        <v>55477.497890412604</v>
      </c>
      <c r="S161" s="45">
        <v>65473.284281412605</v>
      </c>
      <c r="T161" s="40">
        <v>70193.371972412584</v>
      </c>
      <c r="U161" s="40">
        <v>66649.838811353402</v>
      </c>
      <c r="V161" s="46">
        <v>3543.5331610591893</v>
      </c>
      <c r="W161" s="40">
        <v>1760.4956090392261</v>
      </c>
      <c r="X161" s="39">
        <v>2568</v>
      </c>
    </row>
    <row r="162" spans="1:24" x14ac:dyDescent="0.25">
      <c r="A162" s="47" t="s">
        <v>505</v>
      </c>
      <c r="B162" s="47" t="s">
        <v>506</v>
      </c>
      <c r="C162" s="48" t="s">
        <v>31</v>
      </c>
      <c r="D162" s="47" t="s">
        <v>32</v>
      </c>
      <c r="E162" s="47" t="s">
        <v>33</v>
      </c>
      <c r="F162" s="47" t="s">
        <v>34</v>
      </c>
      <c r="G162" s="48" t="s">
        <v>47</v>
      </c>
      <c r="H162" s="47" t="s">
        <v>449</v>
      </c>
      <c r="I162" s="47" t="s">
        <v>507</v>
      </c>
      <c r="J162" s="49">
        <v>763</v>
      </c>
      <c r="K162" s="49">
        <v>34221.530524000002</v>
      </c>
      <c r="L162" s="50">
        <v>827</v>
      </c>
      <c r="M162" s="51">
        <v>28446.530524000002</v>
      </c>
      <c r="N162" s="52">
        <v>1629.101809</v>
      </c>
      <c r="O162" s="53">
        <v>0</v>
      </c>
      <c r="P162" s="53">
        <v>1179.7528285718815</v>
      </c>
      <c r="Q162" s="53">
        <v>346.25540038805025</v>
      </c>
      <c r="R162" s="54">
        <v>1526.0082289599318</v>
      </c>
      <c r="S162" s="55">
        <v>3155.110037959932</v>
      </c>
      <c r="T162" s="50">
        <v>31601.640561959932</v>
      </c>
      <c r="U162" s="50">
        <v>2212.0365535718811</v>
      </c>
      <c r="V162" s="56">
        <v>29389.604008388051</v>
      </c>
      <c r="W162" s="50">
        <v>0</v>
      </c>
      <c r="X162" s="49">
        <v>0</v>
      </c>
    </row>
    <row r="163" spans="1:24" x14ac:dyDescent="0.25">
      <c r="A163" s="37" t="s">
        <v>508</v>
      </c>
      <c r="B163" s="37" t="s">
        <v>509</v>
      </c>
      <c r="C163" s="38" t="s">
        <v>31</v>
      </c>
      <c r="D163" s="37" t="s">
        <v>32</v>
      </c>
      <c r="E163" s="37" t="s">
        <v>33</v>
      </c>
      <c r="F163" s="37" t="s">
        <v>46</v>
      </c>
      <c r="G163" s="38" t="s">
        <v>47</v>
      </c>
      <c r="H163" s="37" t="s">
        <v>449</v>
      </c>
      <c r="I163" s="37" t="s">
        <v>510</v>
      </c>
      <c r="J163" s="39">
        <v>762</v>
      </c>
      <c r="K163" s="39">
        <v>56382.317444000008</v>
      </c>
      <c r="L163" s="40">
        <v>-6090</v>
      </c>
      <c r="M163" s="41">
        <v>61702.139444000008</v>
      </c>
      <c r="N163" s="42">
        <v>1406.3620060000001</v>
      </c>
      <c r="O163" s="43">
        <v>0</v>
      </c>
      <c r="P163" s="43">
        <v>376.15345257157298</v>
      </c>
      <c r="Q163" s="43">
        <v>1147.8547656033525</v>
      </c>
      <c r="R163" s="44">
        <v>1524.0082181749253</v>
      </c>
      <c r="S163" s="45">
        <v>2930.3702241749252</v>
      </c>
      <c r="T163" s="40">
        <v>64632.509668174935</v>
      </c>
      <c r="U163" s="40">
        <v>705.28772357157868</v>
      </c>
      <c r="V163" s="46">
        <v>63927.221944603356</v>
      </c>
      <c r="W163" s="40">
        <v>0</v>
      </c>
      <c r="X163" s="39">
        <v>0</v>
      </c>
    </row>
    <row r="164" spans="1:24" x14ac:dyDescent="0.25">
      <c r="A164" s="47" t="s">
        <v>511</v>
      </c>
      <c r="B164" s="47" t="s">
        <v>512</v>
      </c>
      <c r="C164" s="48" t="s">
        <v>31</v>
      </c>
      <c r="D164" s="47" t="s">
        <v>32</v>
      </c>
      <c r="E164" s="47" t="s">
        <v>33</v>
      </c>
      <c r="F164" s="47" t="s">
        <v>42</v>
      </c>
      <c r="G164" s="48" t="s">
        <v>47</v>
      </c>
      <c r="H164" s="47" t="s">
        <v>449</v>
      </c>
      <c r="I164" s="47" t="s">
        <v>513</v>
      </c>
      <c r="J164" s="49">
        <v>754</v>
      </c>
      <c r="K164" s="49">
        <v>60928.195575000005</v>
      </c>
      <c r="L164" s="50">
        <v>-18137.32</v>
      </c>
      <c r="M164" s="51">
        <v>28963.449575000006</v>
      </c>
      <c r="N164" s="52">
        <v>1365.4855849999999</v>
      </c>
      <c r="O164" s="53">
        <v>0</v>
      </c>
      <c r="P164" s="53">
        <v>372.88113485728599</v>
      </c>
      <c r="Q164" s="53">
        <v>1135.1269970375877</v>
      </c>
      <c r="R164" s="54">
        <v>1508.0081318948737</v>
      </c>
      <c r="S164" s="55">
        <v>2873.4937168948736</v>
      </c>
      <c r="T164" s="50">
        <v>31836.943291894881</v>
      </c>
      <c r="U164" s="50">
        <v>699.15212785728727</v>
      </c>
      <c r="V164" s="56">
        <v>31137.791164037593</v>
      </c>
      <c r="W164" s="50">
        <v>0</v>
      </c>
      <c r="X164" s="49">
        <v>0</v>
      </c>
    </row>
    <row r="165" spans="1:24" x14ac:dyDescent="0.25">
      <c r="A165" s="37" t="s">
        <v>514</v>
      </c>
      <c r="B165" s="37" t="s">
        <v>515</v>
      </c>
      <c r="C165" s="38" t="s">
        <v>31</v>
      </c>
      <c r="D165" s="37" t="s">
        <v>32</v>
      </c>
      <c r="E165" s="37" t="s">
        <v>33</v>
      </c>
      <c r="F165" s="37" t="s">
        <v>42</v>
      </c>
      <c r="G165" s="38" t="s">
        <v>47</v>
      </c>
      <c r="H165" s="37" t="s">
        <v>449</v>
      </c>
      <c r="I165" s="37" t="s">
        <v>516</v>
      </c>
      <c r="J165" s="39">
        <v>725</v>
      </c>
      <c r="K165" s="39">
        <v>34298.675858000002</v>
      </c>
      <c r="L165" s="40">
        <v>-7554.4199999999983</v>
      </c>
      <c r="M165" s="41">
        <v>33773.455858000001</v>
      </c>
      <c r="N165" s="42">
        <v>1198.4786770000001</v>
      </c>
      <c r="O165" s="43">
        <v>0</v>
      </c>
      <c r="P165" s="43">
        <v>663.60685942882617</v>
      </c>
      <c r="Q165" s="43">
        <v>786.40095970085997</v>
      </c>
      <c r="R165" s="44">
        <v>1450.0078191296861</v>
      </c>
      <c r="S165" s="45">
        <v>2648.4864961296862</v>
      </c>
      <c r="T165" s="40">
        <v>36421.942354129686</v>
      </c>
      <c r="U165" s="40">
        <v>1244.262861428826</v>
      </c>
      <c r="V165" s="46">
        <v>35177.67949270086</v>
      </c>
      <c r="W165" s="40">
        <v>0</v>
      </c>
      <c r="X165" s="39">
        <v>0</v>
      </c>
    </row>
    <row r="166" spans="1:24" x14ac:dyDescent="0.25">
      <c r="A166" s="47" t="s">
        <v>517</v>
      </c>
      <c r="B166" s="47" t="s">
        <v>518</v>
      </c>
      <c r="C166" s="48" t="s">
        <v>31</v>
      </c>
      <c r="D166" s="47" t="s">
        <v>32</v>
      </c>
      <c r="E166" s="47" t="s">
        <v>33</v>
      </c>
      <c r="F166" s="47" t="s">
        <v>42</v>
      </c>
      <c r="G166" s="48" t="s">
        <v>47</v>
      </c>
      <c r="H166" s="47" t="s">
        <v>449</v>
      </c>
      <c r="I166" s="47" t="s">
        <v>519</v>
      </c>
      <c r="J166" s="49">
        <v>690</v>
      </c>
      <c r="K166" s="49">
        <v>93417.776345999999</v>
      </c>
      <c r="L166" s="50">
        <v>3148</v>
      </c>
      <c r="M166" s="51">
        <v>67291.666345999998</v>
      </c>
      <c r="N166" s="52">
        <v>1595.0104160000001</v>
      </c>
      <c r="O166" s="53">
        <v>0</v>
      </c>
      <c r="P166" s="53">
        <v>962.39487885751248</v>
      </c>
      <c r="Q166" s="53">
        <v>417.61256279694737</v>
      </c>
      <c r="R166" s="54">
        <v>1380.0074416544599</v>
      </c>
      <c r="S166" s="55">
        <v>2975.0178576544599</v>
      </c>
      <c r="T166" s="50">
        <v>70266.684203654455</v>
      </c>
      <c r="U166" s="50">
        <v>1804.4903978574876</v>
      </c>
      <c r="V166" s="56">
        <v>68462.193805796967</v>
      </c>
      <c r="W166" s="50">
        <v>0</v>
      </c>
      <c r="X166" s="49">
        <v>0</v>
      </c>
    </row>
    <row r="167" spans="1:24" x14ac:dyDescent="0.25">
      <c r="A167" s="37" t="s">
        <v>520</v>
      </c>
      <c r="B167" s="37" t="s">
        <v>521</v>
      </c>
      <c r="C167" s="38" t="s">
        <v>31</v>
      </c>
      <c r="D167" s="37" t="s">
        <v>32</v>
      </c>
      <c r="E167" s="37" t="s">
        <v>33</v>
      </c>
      <c r="F167" s="37" t="s">
        <v>38</v>
      </c>
      <c r="G167" s="38" t="s">
        <v>47</v>
      </c>
      <c r="H167" s="37" t="s">
        <v>449</v>
      </c>
      <c r="I167" s="37" t="s">
        <v>522</v>
      </c>
      <c r="J167" s="39">
        <v>680</v>
      </c>
      <c r="K167" s="39">
        <v>27222.563793000001</v>
      </c>
      <c r="L167" s="40">
        <v>-41643</v>
      </c>
      <c r="M167" s="41">
        <v>1110.9001723000001</v>
      </c>
      <c r="N167" s="42">
        <v>0</v>
      </c>
      <c r="O167" s="43">
        <v>0</v>
      </c>
      <c r="P167" s="43">
        <v>89.661710857177297</v>
      </c>
      <c r="Q167" s="43">
        <v>13739.86845446241</v>
      </c>
      <c r="R167" s="44">
        <v>13829.530165319587</v>
      </c>
      <c r="S167" s="45">
        <v>13829.530165319587</v>
      </c>
      <c r="T167" s="40">
        <v>14940.430337619588</v>
      </c>
      <c r="U167" s="40">
        <v>14940.355762235624</v>
      </c>
      <c r="V167" s="46">
        <v>7.4575383963747299E-2</v>
      </c>
      <c r="W167" s="40">
        <v>0</v>
      </c>
      <c r="X167" s="39">
        <v>0</v>
      </c>
    </row>
    <row r="168" spans="1:24" x14ac:dyDescent="0.25">
      <c r="A168" s="47" t="s">
        <v>523</v>
      </c>
      <c r="B168" s="47" t="s">
        <v>524</v>
      </c>
      <c r="C168" s="48" t="s">
        <v>31</v>
      </c>
      <c r="D168" s="47" t="s">
        <v>32</v>
      </c>
      <c r="E168" s="47" t="s">
        <v>33</v>
      </c>
      <c r="F168" s="47" t="s">
        <v>46</v>
      </c>
      <c r="G168" s="48" t="s">
        <v>47</v>
      </c>
      <c r="H168" s="47" t="s">
        <v>449</v>
      </c>
      <c r="I168" s="47" t="s">
        <v>525</v>
      </c>
      <c r="J168" s="49">
        <v>675</v>
      </c>
      <c r="K168" s="49">
        <v>22967.828576</v>
      </c>
      <c r="L168" s="50">
        <v>-17087</v>
      </c>
      <c r="M168" s="51">
        <v>22902.828576</v>
      </c>
      <c r="N168" s="52">
        <v>2198.5674359999998</v>
      </c>
      <c r="O168" s="53">
        <v>0</v>
      </c>
      <c r="P168" s="53">
        <v>847.8871965717542</v>
      </c>
      <c r="Q168" s="53">
        <v>502.12008330760887</v>
      </c>
      <c r="R168" s="54">
        <v>1350.0072798793631</v>
      </c>
      <c r="S168" s="55">
        <v>3548.5747158793629</v>
      </c>
      <c r="T168" s="50">
        <v>26451.403291879364</v>
      </c>
      <c r="U168" s="50">
        <v>1589.7884935717557</v>
      </c>
      <c r="V168" s="56">
        <v>24861.614798307608</v>
      </c>
      <c r="W168" s="50">
        <v>0</v>
      </c>
      <c r="X168" s="49">
        <v>0</v>
      </c>
    </row>
    <row r="169" spans="1:24" x14ac:dyDescent="0.25">
      <c r="A169" s="37" t="s">
        <v>526</v>
      </c>
      <c r="B169" s="37" t="s">
        <v>527</v>
      </c>
      <c r="C169" s="38" t="s">
        <v>31</v>
      </c>
      <c r="D169" s="37" t="s">
        <v>32</v>
      </c>
      <c r="E169" s="37" t="s">
        <v>33</v>
      </c>
      <c r="F169" s="37" t="s">
        <v>46</v>
      </c>
      <c r="G169" s="38" t="s">
        <v>47</v>
      </c>
      <c r="H169" s="37" t="s">
        <v>449</v>
      </c>
      <c r="I169" s="37" t="s">
        <v>528</v>
      </c>
      <c r="J169" s="39">
        <v>672</v>
      </c>
      <c r="K169" s="39">
        <v>43517.381345000002</v>
      </c>
      <c r="L169" s="40">
        <v>781</v>
      </c>
      <c r="M169" s="41">
        <v>35343.213345000004</v>
      </c>
      <c r="N169" s="42">
        <v>983.42317700000001</v>
      </c>
      <c r="O169" s="43">
        <v>0</v>
      </c>
      <c r="P169" s="43">
        <v>403.24324685729772</v>
      </c>
      <c r="Q169" s="43">
        <v>940.76400066704605</v>
      </c>
      <c r="R169" s="44">
        <v>1344.0072475243437</v>
      </c>
      <c r="S169" s="45">
        <v>2327.4304245243438</v>
      </c>
      <c r="T169" s="40">
        <v>37670.643769524351</v>
      </c>
      <c r="U169" s="40">
        <v>756.08108785730292</v>
      </c>
      <c r="V169" s="46">
        <v>36914.562681667048</v>
      </c>
      <c r="W169" s="40">
        <v>0</v>
      </c>
      <c r="X169" s="39">
        <v>0</v>
      </c>
    </row>
    <row r="170" spans="1:24" x14ac:dyDescent="0.25">
      <c r="A170" s="47" t="s">
        <v>529</v>
      </c>
      <c r="B170" s="47" t="s">
        <v>530</v>
      </c>
      <c r="C170" s="48" t="s">
        <v>31</v>
      </c>
      <c r="D170" s="47" t="s">
        <v>32</v>
      </c>
      <c r="E170" s="47" t="s">
        <v>33</v>
      </c>
      <c r="F170" s="47" t="s">
        <v>46</v>
      </c>
      <c r="G170" s="48" t="s">
        <v>47</v>
      </c>
      <c r="H170" s="47" t="s">
        <v>449</v>
      </c>
      <c r="I170" s="47" t="s">
        <v>531</v>
      </c>
      <c r="J170" s="49">
        <v>654</v>
      </c>
      <c r="K170" s="49">
        <v>39206.983940999999</v>
      </c>
      <c r="L170" s="50">
        <v>-49393</v>
      </c>
      <c r="M170" s="51">
        <v>-8260.0420590000031</v>
      </c>
      <c r="N170" s="52">
        <v>2361.068741</v>
      </c>
      <c r="O170" s="53">
        <v>8260.0420590000031</v>
      </c>
      <c r="P170" s="53">
        <v>462.41264685732045</v>
      </c>
      <c r="Q170" s="53">
        <v>26806.324025009955</v>
      </c>
      <c r="R170" s="54">
        <v>35528.778730867278</v>
      </c>
      <c r="S170" s="55">
        <v>37889.847471867281</v>
      </c>
      <c r="T170" s="50">
        <v>37889.847471867281</v>
      </c>
      <c r="U170" s="50">
        <v>33296.522078451431</v>
      </c>
      <c r="V170" s="56">
        <v>4593.3253934158492</v>
      </c>
      <c r="W170" s="50">
        <v>0</v>
      </c>
      <c r="X170" s="49">
        <v>0</v>
      </c>
    </row>
    <row r="171" spans="1:24" x14ac:dyDescent="0.25">
      <c r="A171" s="37" t="s">
        <v>532</v>
      </c>
      <c r="B171" s="37" t="s">
        <v>533</v>
      </c>
      <c r="C171" s="38" t="s">
        <v>31</v>
      </c>
      <c r="D171" s="37" t="s">
        <v>32</v>
      </c>
      <c r="E171" s="37" t="s">
        <v>33</v>
      </c>
      <c r="F171" s="37" t="s">
        <v>42</v>
      </c>
      <c r="G171" s="38" t="s">
        <v>47</v>
      </c>
      <c r="H171" s="37" t="s">
        <v>449</v>
      </c>
      <c r="I171" s="37" t="s">
        <v>534</v>
      </c>
      <c r="J171" s="39">
        <v>642</v>
      </c>
      <c r="K171" s="39">
        <v>42643.921957999999</v>
      </c>
      <c r="L171" s="40">
        <v>-11639</v>
      </c>
      <c r="M171" s="41">
        <v>35021.7161538</v>
      </c>
      <c r="N171" s="42">
        <v>3086.9735740000001</v>
      </c>
      <c r="O171" s="43">
        <v>0</v>
      </c>
      <c r="P171" s="43">
        <v>1267.3191851433437</v>
      </c>
      <c r="Q171" s="43">
        <v>16.687738830806211</v>
      </c>
      <c r="R171" s="44">
        <v>1284.0069239741499</v>
      </c>
      <c r="S171" s="45">
        <v>4370.9804979741502</v>
      </c>
      <c r="T171" s="40">
        <v>39392.696651774153</v>
      </c>
      <c r="U171" s="40">
        <v>2376.2234721433488</v>
      </c>
      <c r="V171" s="46">
        <v>37016.473179630804</v>
      </c>
      <c r="W171" s="40">
        <v>0</v>
      </c>
      <c r="X171" s="39">
        <v>0</v>
      </c>
    </row>
    <row r="172" spans="1:24" x14ac:dyDescent="0.25">
      <c r="A172" s="47" t="s">
        <v>535</v>
      </c>
      <c r="B172" s="47" t="s">
        <v>536</v>
      </c>
      <c r="C172" s="48" t="s">
        <v>31</v>
      </c>
      <c r="D172" s="47" t="s">
        <v>32</v>
      </c>
      <c r="E172" s="47" t="s">
        <v>33</v>
      </c>
      <c r="F172" s="47" t="s">
        <v>38</v>
      </c>
      <c r="G172" s="48" t="s">
        <v>47</v>
      </c>
      <c r="H172" s="47" t="s">
        <v>449</v>
      </c>
      <c r="I172" s="47" t="s">
        <v>537</v>
      </c>
      <c r="J172" s="49">
        <v>623</v>
      </c>
      <c r="K172" s="49">
        <v>129973.41017500001</v>
      </c>
      <c r="L172" s="50">
        <v>100557</v>
      </c>
      <c r="M172" s="51">
        <v>212319.97317500002</v>
      </c>
      <c r="N172" s="52">
        <v>3425.8923690000001</v>
      </c>
      <c r="O172" s="53">
        <v>0</v>
      </c>
      <c r="P172" s="53">
        <v>583.60041028593832</v>
      </c>
      <c r="Q172" s="53">
        <v>662.40630877308854</v>
      </c>
      <c r="R172" s="54">
        <v>1246.0067190590269</v>
      </c>
      <c r="S172" s="55">
        <v>4671.8990880590272</v>
      </c>
      <c r="T172" s="50">
        <v>216991.87226305905</v>
      </c>
      <c r="U172" s="50">
        <v>1094.2507692859217</v>
      </c>
      <c r="V172" s="56">
        <v>215897.62149377313</v>
      </c>
      <c r="W172" s="50">
        <v>3679.9391614153469</v>
      </c>
      <c r="X172" s="49">
        <v>17950</v>
      </c>
    </row>
    <row r="173" spans="1:24" x14ac:dyDescent="0.25">
      <c r="A173" s="37" t="s">
        <v>538</v>
      </c>
      <c r="B173" s="37" t="s">
        <v>539</v>
      </c>
      <c r="C173" s="38" t="s">
        <v>31</v>
      </c>
      <c r="D173" s="37" t="s">
        <v>32</v>
      </c>
      <c r="E173" s="37" t="s">
        <v>33</v>
      </c>
      <c r="F173" s="37" t="s">
        <v>38</v>
      </c>
      <c r="G173" s="38" t="s">
        <v>47</v>
      </c>
      <c r="H173" s="37" t="s">
        <v>449</v>
      </c>
      <c r="I173" s="37" t="s">
        <v>540</v>
      </c>
      <c r="J173" s="39">
        <v>614</v>
      </c>
      <c r="K173" s="39">
        <v>53512.426797</v>
      </c>
      <c r="L173" s="40">
        <v>173092</v>
      </c>
      <c r="M173" s="41">
        <v>213945.96079699998</v>
      </c>
      <c r="N173" s="42">
        <v>585.96713499999998</v>
      </c>
      <c r="O173" s="43">
        <v>0</v>
      </c>
      <c r="P173" s="43">
        <v>0.75896914285743433</v>
      </c>
      <c r="Q173" s="43">
        <v>1227.2476528511113</v>
      </c>
      <c r="R173" s="44">
        <v>1228.0066219939688</v>
      </c>
      <c r="S173" s="45">
        <v>1813.9737569939689</v>
      </c>
      <c r="T173" s="40">
        <v>215759.93455399395</v>
      </c>
      <c r="U173" s="40">
        <v>1.4230671428667847</v>
      </c>
      <c r="V173" s="46">
        <v>215758.51148685109</v>
      </c>
      <c r="W173" s="40">
        <v>0</v>
      </c>
      <c r="X173" s="39">
        <v>0</v>
      </c>
    </row>
    <row r="174" spans="1:24" x14ac:dyDescent="0.25">
      <c r="A174" s="47" t="s">
        <v>541</v>
      </c>
      <c r="B174" s="47" t="s">
        <v>542</v>
      </c>
      <c r="C174" s="48" t="s">
        <v>31</v>
      </c>
      <c r="D174" s="47" t="s">
        <v>32</v>
      </c>
      <c r="E174" s="47" t="s">
        <v>33</v>
      </c>
      <c r="F174" s="47" t="s">
        <v>46</v>
      </c>
      <c r="G174" s="48" t="s">
        <v>47</v>
      </c>
      <c r="H174" s="47" t="s">
        <v>449</v>
      </c>
      <c r="I174" s="47" t="s">
        <v>543</v>
      </c>
      <c r="J174" s="49">
        <v>600</v>
      </c>
      <c r="K174" s="49">
        <v>21950.610504000004</v>
      </c>
      <c r="L174" s="50">
        <v>-15559</v>
      </c>
      <c r="M174" s="51">
        <v>16501.510504000005</v>
      </c>
      <c r="N174" s="52">
        <v>1167.0753440000001</v>
      </c>
      <c r="O174" s="53">
        <v>0</v>
      </c>
      <c r="P174" s="53">
        <v>778.49688228601326</v>
      </c>
      <c r="Q174" s="53">
        <v>421.50958871786497</v>
      </c>
      <c r="R174" s="54">
        <v>1200.0064710038782</v>
      </c>
      <c r="S174" s="55">
        <v>2367.0818150038785</v>
      </c>
      <c r="T174" s="50">
        <v>18868.592319003885</v>
      </c>
      <c r="U174" s="50">
        <v>1459.6816542860142</v>
      </c>
      <c r="V174" s="56">
        <v>17408.910664717871</v>
      </c>
      <c r="W174" s="50">
        <v>0</v>
      </c>
      <c r="X174" s="49">
        <v>0</v>
      </c>
    </row>
    <row r="175" spans="1:24" x14ac:dyDescent="0.25">
      <c r="A175" s="37" t="s">
        <v>544</v>
      </c>
      <c r="B175" s="37" t="s">
        <v>545</v>
      </c>
      <c r="C175" s="38" t="s">
        <v>31</v>
      </c>
      <c r="D175" s="37" t="s">
        <v>32</v>
      </c>
      <c r="E175" s="37" t="s">
        <v>33</v>
      </c>
      <c r="F175" s="37" t="s">
        <v>46</v>
      </c>
      <c r="G175" s="38" t="s">
        <v>47</v>
      </c>
      <c r="H175" s="37" t="s">
        <v>449</v>
      </c>
      <c r="I175" s="37" t="s">
        <v>546</v>
      </c>
      <c r="J175" s="39">
        <v>592</v>
      </c>
      <c r="K175" s="39">
        <v>36529.982670000005</v>
      </c>
      <c r="L175" s="40">
        <v>-102627</v>
      </c>
      <c r="M175" s="41">
        <v>-56653.667063000001</v>
      </c>
      <c r="N175" s="42">
        <v>2268.313028</v>
      </c>
      <c r="O175" s="43">
        <v>56653.667063000001</v>
      </c>
      <c r="P175" s="43">
        <v>670.88527657168629</v>
      </c>
      <c r="Q175" s="43">
        <v>55988.933997186279</v>
      </c>
      <c r="R175" s="44">
        <v>113313.48633675797</v>
      </c>
      <c r="S175" s="45">
        <v>115581.79936475797</v>
      </c>
      <c r="T175" s="40">
        <v>115581.79936475797</v>
      </c>
      <c r="U175" s="40">
        <v>71498.494567795526</v>
      </c>
      <c r="V175" s="46">
        <v>44083.304796962446</v>
      </c>
      <c r="W175" s="40">
        <v>0</v>
      </c>
      <c r="X175" s="39">
        <v>0</v>
      </c>
    </row>
    <row r="176" spans="1:24" x14ac:dyDescent="0.25">
      <c r="A176" s="47" t="s">
        <v>547</v>
      </c>
      <c r="B176" s="47" t="s">
        <v>548</v>
      </c>
      <c r="C176" s="48" t="s">
        <v>31</v>
      </c>
      <c r="D176" s="47" t="s">
        <v>32</v>
      </c>
      <c r="E176" s="47" t="s">
        <v>33</v>
      </c>
      <c r="F176" s="47" t="s">
        <v>46</v>
      </c>
      <c r="G176" s="48" t="s">
        <v>47</v>
      </c>
      <c r="H176" s="47" t="s">
        <v>449</v>
      </c>
      <c r="I176" s="47" t="s">
        <v>549</v>
      </c>
      <c r="J176" s="49">
        <v>590</v>
      </c>
      <c r="K176" s="49">
        <v>25216.026440000001</v>
      </c>
      <c r="L176" s="50">
        <v>-4567</v>
      </c>
      <c r="M176" s="51">
        <v>25679.419084000001</v>
      </c>
      <c r="N176" s="52">
        <v>593.83286299999997</v>
      </c>
      <c r="O176" s="53">
        <v>0</v>
      </c>
      <c r="P176" s="53">
        <v>678.54056571454623</v>
      </c>
      <c r="Q176" s="53">
        <v>501.46579743926748</v>
      </c>
      <c r="R176" s="54">
        <v>1180.0063631538137</v>
      </c>
      <c r="S176" s="55">
        <v>1773.8392261538138</v>
      </c>
      <c r="T176" s="50">
        <v>27453.258310153815</v>
      </c>
      <c r="U176" s="50">
        <v>1272.2635607145457</v>
      </c>
      <c r="V176" s="56">
        <v>26180.994749439269</v>
      </c>
      <c r="W176" s="50">
        <v>1757.4331076858109</v>
      </c>
      <c r="X176" s="49">
        <v>3262</v>
      </c>
    </row>
    <row r="177" spans="1:24" x14ac:dyDescent="0.25">
      <c r="A177" s="37" t="s">
        <v>550</v>
      </c>
      <c r="B177" s="37" t="s">
        <v>551</v>
      </c>
      <c r="C177" s="38" t="s">
        <v>31</v>
      </c>
      <c r="D177" s="37" t="s">
        <v>32</v>
      </c>
      <c r="E177" s="37" t="s">
        <v>33</v>
      </c>
      <c r="F177" s="37" t="s">
        <v>42</v>
      </c>
      <c r="G177" s="38" t="s">
        <v>47</v>
      </c>
      <c r="H177" s="37" t="s">
        <v>449</v>
      </c>
      <c r="I177" s="37" t="s">
        <v>552</v>
      </c>
      <c r="J177" s="39">
        <v>590</v>
      </c>
      <c r="K177" s="39">
        <v>20109.993376000002</v>
      </c>
      <c r="L177" s="40">
        <v>-23710</v>
      </c>
      <c r="M177" s="41">
        <v>-4200.8066239999971</v>
      </c>
      <c r="N177" s="42">
        <v>832.59984899999995</v>
      </c>
      <c r="O177" s="43">
        <v>4200.8066239999971</v>
      </c>
      <c r="P177" s="43">
        <v>505.10222742876539</v>
      </c>
      <c r="Q177" s="43">
        <v>13677.037289425605</v>
      </c>
      <c r="R177" s="44">
        <v>18382.946140854368</v>
      </c>
      <c r="S177" s="45">
        <v>19215.545989854367</v>
      </c>
      <c r="T177" s="40">
        <v>19215.545989854367</v>
      </c>
      <c r="U177" s="40">
        <v>17466.148426424821</v>
      </c>
      <c r="V177" s="46">
        <v>1749.3975634295457</v>
      </c>
      <c r="W177" s="40">
        <v>0</v>
      </c>
      <c r="X177" s="39">
        <v>0</v>
      </c>
    </row>
    <row r="178" spans="1:24" x14ac:dyDescent="0.25">
      <c r="A178" s="47" t="s">
        <v>553</v>
      </c>
      <c r="B178" s="47" t="s">
        <v>554</v>
      </c>
      <c r="C178" s="48" t="s">
        <v>31</v>
      </c>
      <c r="D178" s="47" t="s">
        <v>32</v>
      </c>
      <c r="E178" s="47" t="s">
        <v>33</v>
      </c>
      <c r="F178" s="47" t="s">
        <v>34</v>
      </c>
      <c r="G178" s="48" t="s">
        <v>47</v>
      </c>
      <c r="H178" s="47" t="s">
        <v>449</v>
      </c>
      <c r="I178" s="47" t="s">
        <v>555</v>
      </c>
      <c r="J178" s="49">
        <v>588</v>
      </c>
      <c r="K178" s="49">
        <v>20939.084209000001</v>
      </c>
      <c r="L178" s="50">
        <v>3245</v>
      </c>
      <c r="M178" s="51">
        <v>36046.084209000001</v>
      </c>
      <c r="N178" s="52">
        <v>680.37643200000002</v>
      </c>
      <c r="O178" s="53">
        <v>0</v>
      </c>
      <c r="P178" s="53">
        <v>191.68538514293078</v>
      </c>
      <c r="Q178" s="53">
        <v>984.32095644086985</v>
      </c>
      <c r="R178" s="54">
        <v>1176.0063415838006</v>
      </c>
      <c r="S178" s="55">
        <v>1856.3827735838006</v>
      </c>
      <c r="T178" s="50">
        <v>37902.466982583799</v>
      </c>
      <c r="U178" s="50">
        <v>359.41009714293614</v>
      </c>
      <c r="V178" s="56">
        <v>37543.056885440863</v>
      </c>
      <c r="W178" s="50">
        <v>0</v>
      </c>
      <c r="X178" s="49">
        <v>0</v>
      </c>
    </row>
    <row r="179" spans="1:24" x14ac:dyDescent="0.25">
      <c r="A179" s="37" t="s">
        <v>556</v>
      </c>
      <c r="B179" s="37" t="s">
        <v>557</v>
      </c>
      <c r="C179" s="38" t="s">
        <v>31</v>
      </c>
      <c r="D179" s="37" t="s">
        <v>32</v>
      </c>
      <c r="E179" s="37" t="s">
        <v>33</v>
      </c>
      <c r="F179" s="37" t="s">
        <v>46</v>
      </c>
      <c r="G179" s="38" t="s">
        <v>47</v>
      </c>
      <c r="H179" s="37" t="s">
        <v>449</v>
      </c>
      <c r="I179" s="37" t="s">
        <v>558</v>
      </c>
      <c r="J179" s="39">
        <v>572</v>
      </c>
      <c r="K179" s="39">
        <v>14841.211676999999</v>
      </c>
      <c r="L179" s="40">
        <v>18141</v>
      </c>
      <c r="M179" s="41">
        <v>38576.943676999996</v>
      </c>
      <c r="N179" s="42">
        <v>3705.172834</v>
      </c>
      <c r="O179" s="43">
        <v>0</v>
      </c>
      <c r="P179" s="43">
        <v>440.27548914302628</v>
      </c>
      <c r="Q179" s="43">
        <v>703.73067988067078</v>
      </c>
      <c r="R179" s="44">
        <v>1144.0061690236971</v>
      </c>
      <c r="S179" s="45">
        <v>4849.1790030236971</v>
      </c>
      <c r="T179" s="40">
        <v>43426.122680023691</v>
      </c>
      <c r="U179" s="40">
        <v>825.51654214302107</v>
      </c>
      <c r="V179" s="46">
        <v>42600.60613788067</v>
      </c>
      <c r="W179" s="40">
        <v>0</v>
      </c>
      <c r="X179" s="39">
        <v>0</v>
      </c>
    </row>
    <row r="180" spans="1:24" x14ac:dyDescent="0.25">
      <c r="A180" s="47" t="s">
        <v>559</v>
      </c>
      <c r="B180" s="47" t="s">
        <v>560</v>
      </c>
      <c r="C180" s="48" t="s">
        <v>31</v>
      </c>
      <c r="D180" s="47" t="s">
        <v>32</v>
      </c>
      <c r="E180" s="47" t="s">
        <v>33</v>
      </c>
      <c r="F180" s="47" t="s">
        <v>42</v>
      </c>
      <c r="G180" s="48" t="s">
        <v>47</v>
      </c>
      <c r="H180" s="47" t="s">
        <v>449</v>
      </c>
      <c r="I180" s="47" t="s">
        <v>561</v>
      </c>
      <c r="J180" s="49">
        <v>553</v>
      </c>
      <c r="K180" s="49">
        <v>51585.797773999999</v>
      </c>
      <c r="L180" s="50">
        <v>-4483</v>
      </c>
      <c r="M180" s="51">
        <v>43329.690773999995</v>
      </c>
      <c r="N180" s="52">
        <v>1818.9903859999999</v>
      </c>
      <c r="O180" s="53">
        <v>0</v>
      </c>
      <c r="P180" s="53">
        <v>623.73060914309667</v>
      </c>
      <c r="Q180" s="53">
        <v>482.27535496547785</v>
      </c>
      <c r="R180" s="54">
        <v>1106.0059641085745</v>
      </c>
      <c r="S180" s="55">
        <v>2924.9963501085745</v>
      </c>
      <c r="T180" s="50">
        <v>46254.687124108568</v>
      </c>
      <c r="U180" s="50">
        <v>1169.4948921430914</v>
      </c>
      <c r="V180" s="56">
        <v>45085.192231965477</v>
      </c>
      <c r="W180" s="50">
        <v>0</v>
      </c>
      <c r="X180" s="49">
        <v>0</v>
      </c>
    </row>
    <row r="181" spans="1:24" x14ac:dyDescent="0.25">
      <c r="A181" s="37" t="s">
        <v>562</v>
      </c>
      <c r="B181" s="37" t="s">
        <v>563</v>
      </c>
      <c r="C181" s="38" t="s">
        <v>31</v>
      </c>
      <c r="D181" s="37" t="s">
        <v>32</v>
      </c>
      <c r="E181" s="37" t="s">
        <v>33</v>
      </c>
      <c r="F181" s="37" t="s">
        <v>46</v>
      </c>
      <c r="G181" s="38" t="s">
        <v>47</v>
      </c>
      <c r="H181" s="37" t="s">
        <v>449</v>
      </c>
      <c r="I181" s="37" t="s">
        <v>564</v>
      </c>
      <c r="J181" s="39">
        <v>547</v>
      </c>
      <c r="K181" s="39">
        <v>18749.538488999999</v>
      </c>
      <c r="L181" s="40">
        <v>-6222</v>
      </c>
      <c r="M181" s="41">
        <v>18559.445488999998</v>
      </c>
      <c r="N181" s="42">
        <v>939.60964100000001</v>
      </c>
      <c r="O181" s="43">
        <v>0</v>
      </c>
      <c r="P181" s="43">
        <v>263.91813371438707</v>
      </c>
      <c r="Q181" s="43">
        <v>830.08776568414874</v>
      </c>
      <c r="R181" s="44">
        <v>1094.0058993985358</v>
      </c>
      <c r="S181" s="45">
        <v>2033.6155403985358</v>
      </c>
      <c r="T181" s="40">
        <v>20593.061029398534</v>
      </c>
      <c r="U181" s="40">
        <v>494.84650071438591</v>
      </c>
      <c r="V181" s="46">
        <v>20098.214528684148</v>
      </c>
      <c r="W181" s="40">
        <v>0</v>
      </c>
      <c r="X181" s="39">
        <v>0</v>
      </c>
    </row>
    <row r="182" spans="1:24" x14ac:dyDescent="0.25">
      <c r="A182" s="47" t="s">
        <v>565</v>
      </c>
      <c r="B182" s="47" t="s">
        <v>566</v>
      </c>
      <c r="C182" s="48" t="s">
        <v>31</v>
      </c>
      <c r="D182" s="47" t="s">
        <v>32</v>
      </c>
      <c r="E182" s="47" t="s">
        <v>33</v>
      </c>
      <c r="F182" s="47" t="s">
        <v>38</v>
      </c>
      <c r="G182" s="48" t="s">
        <v>47</v>
      </c>
      <c r="H182" s="47" t="s">
        <v>449</v>
      </c>
      <c r="I182" s="47" t="s">
        <v>567</v>
      </c>
      <c r="J182" s="49">
        <v>545</v>
      </c>
      <c r="K182" s="49">
        <v>27089.932962999999</v>
      </c>
      <c r="L182" s="50">
        <v>-18411</v>
      </c>
      <c r="M182" s="51">
        <v>21820.732963000002</v>
      </c>
      <c r="N182" s="52">
        <v>678.597622</v>
      </c>
      <c r="O182" s="53">
        <v>0</v>
      </c>
      <c r="P182" s="53">
        <v>376.52896457157317</v>
      </c>
      <c r="Q182" s="53">
        <v>713.47691325694973</v>
      </c>
      <c r="R182" s="54">
        <v>1090.0058778285229</v>
      </c>
      <c r="S182" s="55">
        <v>1768.6034998285229</v>
      </c>
      <c r="T182" s="50">
        <v>23589.336462828524</v>
      </c>
      <c r="U182" s="50">
        <v>705.99180857157262</v>
      </c>
      <c r="V182" s="56">
        <v>22883.344654256951</v>
      </c>
      <c r="W182" s="50">
        <v>0</v>
      </c>
      <c r="X182" s="49">
        <v>0</v>
      </c>
    </row>
    <row r="183" spans="1:24" x14ac:dyDescent="0.25">
      <c r="A183" s="37" t="s">
        <v>568</v>
      </c>
      <c r="B183" s="37" t="s">
        <v>569</v>
      </c>
      <c r="C183" s="38" t="s">
        <v>31</v>
      </c>
      <c r="D183" s="37" t="s">
        <v>32</v>
      </c>
      <c r="E183" s="37" t="s">
        <v>33</v>
      </c>
      <c r="F183" s="37" t="s">
        <v>42</v>
      </c>
      <c r="G183" s="38" t="s">
        <v>47</v>
      </c>
      <c r="H183" s="37" t="s">
        <v>449</v>
      </c>
      <c r="I183" s="37" t="s">
        <v>570</v>
      </c>
      <c r="J183" s="39">
        <v>539</v>
      </c>
      <c r="K183" s="39">
        <v>0</v>
      </c>
      <c r="L183" s="40">
        <v>0</v>
      </c>
      <c r="M183" s="41">
        <v>0</v>
      </c>
      <c r="N183" s="42">
        <v>2043.913691</v>
      </c>
      <c r="O183" s="43">
        <v>0</v>
      </c>
      <c r="P183" s="43">
        <v>408.76617371444269</v>
      </c>
      <c r="Q183" s="43">
        <v>669.23963940404133</v>
      </c>
      <c r="R183" s="44">
        <v>1078.005813118484</v>
      </c>
      <c r="S183" s="45">
        <v>3121.9195041184839</v>
      </c>
      <c r="T183" s="40">
        <v>3121.9195041184839</v>
      </c>
      <c r="U183" s="40">
        <v>766.43657571444328</v>
      </c>
      <c r="V183" s="46">
        <v>2355.4829284040406</v>
      </c>
      <c r="W183" s="40">
        <v>0</v>
      </c>
      <c r="X183" s="39">
        <v>0</v>
      </c>
    </row>
    <row r="184" spans="1:24" x14ac:dyDescent="0.25">
      <c r="A184" s="47" t="s">
        <v>571</v>
      </c>
      <c r="B184" s="47" t="s">
        <v>572</v>
      </c>
      <c r="C184" s="48" t="s">
        <v>31</v>
      </c>
      <c r="D184" s="47" t="s">
        <v>32</v>
      </c>
      <c r="E184" s="47" t="s">
        <v>33</v>
      </c>
      <c r="F184" s="47" t="s">
        <v>34</v>
      </c>
      <c r="G184" s="48" t="s">
        <v>47</v>
      </c>
      <c r="H184" s="47" t="s">
        <v>449</v>
      </c>
      <c r="I184" s="47" t="s">
        <v>573</v>
      </c>
      <c r="J184" s="49">
        <v>526</v>
      </c>
      <c r="K184" s="49">
        <v>23463.381934000001</v>
      </c>
      <c r="L184" s="50">
        <v>-1703</v>
      </c>
      <c r="M184" s="51">
        <v>34973.381934000005</v>
      </c>
      <c r="N184" s="52">
        <v>1362.874965</v>
      </c>
      <c r="O184" s="53">
        <v>0</v>
      </c>
      <c r="P184" s="53">
        <v>586.56296914308246</v>
      </c>
      <c r="Q184" s="53">
        <v>465.44270377031739</v>
      </c>
      <c r="R184" s="54">
        <v>1052.0056729133998</v>
      </c>
      <c r="S184" s="55">
        <v>2414.8806379133998</v>
      </c>
      <c r="T184" s="50">
        <v>37388.262571913401</v>
      </c>
      <c r="U184" s="50">
        <v>1099.8055671430702</v>
      </c>
      <c r="V184" s="56">
        <v>36288.457004770331</v>
      </c>
      <c r="W184" s="50">
        <v>0</v>
      </c>
      <c r="X184" s="49">
        <v>0</v>
      </c>
    </row>
    <row r="185" spans="1:24" x14ac:dyDescent="0.25">
      <c r="A185" s="37" t="s">
        <v>574</v>
      </c>
      <c r="B185" s="37" t="s">
        <v>575</v>
      </c>
      <c r="C185" s="38" t="s">
        <v>31</v>
      </c>
      <c r="D185" s="37" t="s">
        <v>32</v>
      </c>
      <c r="E185" s="37" t="s">
        <v>33</v>
      </c>
      <c r="F185" s="37" t="s">
        <v>34</v>
      </c>
      <c r="G185" s="38" t="s">
        <v>47</v>
      </c>
      <c r="H185" s="37" t="s">
        <v>449</v>
      </c>
      <c r="I185" s="37" t="s">
        <v>576</v>
      </c>
      <c r="J185" s="39">
        <v>525</v>
      </c>
      <c r="K185" s="39">
        <v>37856.701873999998</v>
      </c>
      <c r="L185" s="40">
        <v>-81459.89</v>
      </c>
      <c r="M185" s="41">
        <v>-37557.163125999999</v>
      </c>
      <c r="N185" s="42">
        <v>1053.765155</v>
      </c>
      <c r="O185" s="43">
        <v>37557.163125999999</v>
      </c>
      <c r="P185" s="43">
        <v>695.41173028598143</v>
      </c>
      <c r="Q185" s="43">
        <v>60874.620987356742</v>
      </c>
      <c r="R185" s="44">
        <v>99127.195843642723</v>
      </c>
      <c r="S185" s="45">
        <v>100180.96099864272</v>
      </c>
      <c r="T185" s="40">
        <v>100180.96099864272</v>
      </c>
      <c r="U185" s="40">
        <v>76096.653739676563</v>
      </c>
      <c r="V185" s="46">
        <v>24084.307258966161</v>
      </c>
      <c r="W185" s="40">
        <v>0</v>
      </c>
      <c r="X185" s="39">
        <v>0</v>
      </c>
    </row>
    <row r="186" spans="1:24" x14ac:dyDescent="0.25">
      <c r="A186" s="47" t="s">
        <v>577</v>
      </c>
      <c r="B186" s="47" t="s">
        <v>578</v>
      </c>
      <c r="C186" s="48" t="s">
        <v>31</v>
      </c>
      <c r="D186" s="47" t="s">
        <v>32</v>
      </c>
      <c r="E186" s="47" t="s">
        <v>33</v>
      </c>
      <c r="F186" s="47" t="s">
        <v>38</v>
      </c>
      <c r="G186" s="48" t="s">
        <v>47</v>
      </c>
      <c r="H186" s="47" t="s">
        <v>449</v>
      </c>
      <c r="I186" s="47" t="s">
        <v>579</v>
      </c>
      <c r="J186" s="49">
        <v>520</v>
      </c>
      <c r="K186" s="49">
        <v>44097.293826999994</v>
      </c>
      <c r="L186" s="50">
        <v>-53585</v>
      </c>
      <c r="M186" s="51">
        <v>41550.143209699992</v>
      </c>
      <c r="N186" s="52">
        <v>4268.0503740000004</v>
      </c>
      <c r="O186" s="53">
        <v>0</v>
      </c>
      <c r="P186" s="53">
        <v>19.250225142864533</v>
      </c>
      <c r="Q186" s="53">
        <v>1020.7553830604966</v>
      </c>
      <c r="R186" s="54">
        <v>1040.0056082033611</v>
      </c>
      <c r="S186" s="55">
        <v>5308.0559822033611</v>
      </c>
      <c r="T186" s="50">
        <v>46858.199191903353</v>
      </c>
      <c r="U186" s="50">
        <v>36.094172142868047</v>
      </c>
      <c r="V186" s="56">
        <v>46822.105019760485</v>
      </c>
      <c r="W186" s="50">
        <v>0</v>
      </c>
      <c r="X186" s="49">
        <v>0</v>
      </c>
    </row>
    <row r="187" spans="1:24" x14ac:dyDescent="0.25">
      <c r="A187" s="37" t="s">
        <v>580</v>
      </c>
      <c r="B187" s="37" t="s">
        <v>581</v>
      </c>
      <c r="C187" s="38" t="s">
        <v>31</v>
      </c>
      <c r="D187" s="37" t="s">
        <v>32</v>
      </c>
      <c r="E187" s="37" t="s">
        <v>33</v>
      </c>
      <c r="F187" s="37" t="s">
        <v>34</v>
      </c>
      <c r="G187" s="38" t="s">
        <v>47</v>
      </c>
      <c r="H187" s="37" t="s">
        <v>449</v>
      </c>
      <c r="I187" s="37" t="s">
        <v>582</v>
      </c>
      <c r="J187" s="39">
        <v>516</v>
      </c>
      <c r="K187" s="39">
        <v>42830.116597</v>
      </c>
      <c r="L187" s="40">
        <v>8970</v>
      </c>
      <c r="M187" s="41">
        <v>23785.112596999999</v>
      </c>
      <c r="N187" s="42">
        <v>440.55880999999999</v>
      </c>
      <c r="O187" s="43">
        <v>0</v>
      </c>
      <c r="P187" s="43">
        <v>503.40262857162196</v>
      </c>
      <c r="Q187" s="43">
        <v>528.60293649171331</v>
      </c>
      <c r="R187" s="44">
        <v>1032.0055650633353</v>
      </c>
      <c r="S187" s="45">
        <v>1472.5643750633353</v>
      </c>
      <c r="T187" s="40">
        <v>25257.676972063335</v>
      </c>
      <c r="U187" s="40">
        <v>943.87992857161953</v>
      </c>
      <c r="V187" s="46">
        <v>24313.797043491715</v>
      </c>
      <c r="W187" s="40">
        <v>0</v>
      </c>
      <c r="X187" s="39">
        <v>0</v>
      </c>
    </row>
    <row r="188" spans="1:24" x14ac:dyDescent="0.25">
      <c r="A188" s="47" t="s">
        <v>583</v>
      </c>
      <c r="B188" s="47" t="s">
        <v>584</v>
      </c>
      <c r="C188" s="48" t="s">
        <v>31</v>
      </c>
      <c r="D188" s="47" t="s">
        <v>32</v>
      </c>
      <c r="E188" s="47" t="s">
        <v>33</v>
      </c>
      <c r="F188" s="47" t="s">
        <v>46</v>
      </c>
      <c r="G188" s="48" t="s">
        <v>47</v>
      </c>
      <c r="H188" s="47" t="s">
        <v>449</v>
      </c>
      <c r="I188" s="47" t="s">
        <v>585</v>
      </c>
      <c r="J188" s="49">
        <v>507</v>
      </c>
      <c r="K188" s="49">
        <v>35636.295564</v>
      </c>
      <c r="L188" s="50">
        <v>-19678</v>
      </c>
      <c r="M188" s="51">
        <v>4024.2625640000006</v>
      </c>
      <c r="N188" s="52">
        <v>1216.2682789999999</v>
      </c>
      <c r="O188" s="53">
        <v>0</v>
      </c>
      <c r="P188" s="53">
        <v>146.61970742862775</v>
      </c>
      <c r="Q188" s="53">
        <v>3057.7934767711768</v>
      </c>
      <c r="R188" s="54">
        <v>3204.4131841998046</v>
      </c>
      <c r="S188" s="55">
        <v>4420.6814631998041</v>
      </c>
      <c r="T188" s="50">
        <v>8444.9440271998046</v>
      </c>
      <c r="U188" s="50">
        <v>3960.8961145445319</v>
      </c>
      <c r="V188" s="56">
        <v>4484.0479126552727</v>
      </c>
      <c r="W188" s="50">
        <v>0</v>
      </c>
      <c r="X188" s="49">
        <v>0</v>
      </c>
    </row>
    <row r="189" spans="1:24" x14ac:dyDescent="0.25">
      <c r="A189" s="37" t="s">
        <v>586</v>
      </c>
      <c r="B189" s="37" t="s">
        <v>587</v>
      </c>
      <c r="C189" s="38" t="s">
        <v>31</v>
      </c>
      <c r="D189" s="37" t="s">
        <v>32</v>
      </c>
      <c r="E189" s="37" t="s">
        <v>33</v>
      </c>
      <c r="F189" s="37" t="s">
        <v>34</v>
      </c>
      <c r="G189" s="38" t="s">
        <v>47</v>
      </c>
      <c r="H189" s="37" t="s">
        <v>449</v>
      </c>
      <c r="I189" s="37" t="s">
        <v>588</v>
      </c>
      <c r="J189" s="39">
        <v>503</v>
      </c>
      <c r="K189" s="39">
        <v>50523.791048999999</v>
      </c>
      <c r="L189" s="40">
        <v>27585</v>
      </c>
      <c r="M189" s="41">
        <v>31747.634048999986</v>
      </c>
      <c r="N189" s="42">
        <v>401.630154</v>
      </c>
      <c r="O189" s="43">
        <v>0</v>
      </c>
      <c r="P189" s="43">
        <v>458.92096685731906</v>
      </c>
      <c r="Q189" s="43">
        <v>547.08445800093216</v>
      </c>
      <c r="R189" s="44">
        <v>1006.0054248582512</v>
      </c>
      <c r="S189" s="45">
        <v>1407.6355788582512</v>
      </c>
      <c r="T189" s="40">
        <v>33155.269627858237</v>
      </c>
      <c r="U189" s="40">
        <v>860.4768128573196</v>
      </c>
      <c r="V189" s="46">
        <v>32294.792815000917</v>
      </c>
      <c r="W189" s="40">
        <v>0</v>
      </c>
      <c r="X189" s="39">
        <v>0</v>
      </c>
    </row>
    <row r="190" spans="1:24" x14ac:dyDescent="0.25">
      <c r="A190" s="47" t="s">
        <v>589</v>
      </c>
      <c r="B190" s="47" t="s">
        <v>590</v>
      </c>
      <c r="C190" s="48" t="s">
        <v>31</v>
      </c>
      <c r="D190" s="47" t="s">
        <v>32</v>
      </c>
      <c r="E190" s="47" t="s">
        <v>33</v>
      </c>
      <c r="F190" s="47" t="s">
        <v>42</v>
      </c>
      <c r="G190" s="48" t="s">
        <v>47</v>
      </c>
      <c r="H190" s="47" t="s">
        <v>449</v>
      </c>
      <c r="I190" s="47" t="s">
        <v>591</v>
      </c>
      <c r="J190" s="49">
        <v>503</v>
      </c>
      <c r="K190" s="49">
        <v>32566.941467000004</v>
      </c>
      <c r="L190" s="50">
        <v>-20111</v>
      </c>
      <c r="M190" s="51">
        <v>20644.741467000003</v>
      </c>
      <c r="N190" s="52">
        <v>1349.414223</v>
      </c>
      <c r="O190" s="53">
        <v>0</v>
      </c>
      <c r="P190" s="53">
        <v>243.79928114295078</v>
      </c>
      <c r="Q190" s="53">
        <v>762.20614371530041</v>
      </c>
      <c r="R190" s="54">
        <v>1006.0054248582512</v>
      </c>
      <c r="S190" s="55">
        <v>2355.4196478582512</v>
      </c>
      <c r="T190" s="50">
        <v>23000.161114858256</v>
      </c>
      <c r="U190" s="50">
        <v>457.12365214294914</v>
      </c>
      <c r="V190" s="56">
        <v>22543.037462715307</v>
      </c>
      <c r="W190" s="50">
        <v>0</v>
      </c>
      <c r="X190" s="49">
        <v>0</v>
      </c>
    </row>
    <row r="191" spans="1:24" x14ac:dyDescent="0.25">
      <c r="A191" s="37" t="s">
        <v>592</v>
      </c>
      <c r="B191" s="37" t="s">
        <v>593</v>
      </c>
      <c r="C191" s="38" t="s">
        <v>31</v>
      </c>
      <c r="D191" s="37" t="s">
        <v>32</v>
      </c>
      <c r="E191" s="37" t="s">
        <v>33</v>
      </c>
      <c r="F191" s="37" t="s">
        <v>38</v>
      </c>
      <c r="G191" s="38" t="s">
        <v>47</v>
      </c>
      <c r="H191" s="37" t="s">
        <v>449</v>
      </c>
      <c r="I191" s="37" t="s">
        <v>594</v>
      </c>
      <c r="J191" s="39">
        <v>498</v>
      </c>
      <c r="K191" s="39">
        <v>20260.343648000002</v>
      </c>
      <c r="L191" s="40">
        <v>-14584.599999999999</v>
      </c>
      <c r="M191" s="41">
        <v>8731.7436480000033</v>
      </c>
      <c r="N191" s="42">
        <v>403.83864399999999</v>
      </c>
      <c r="O191" s="43">
        <v>0</v>
      </c>
      <c r="P191" s="43">
        <v>374.11330171442938</v>
      </c>
      <c r="Q191" s="43">
        <v>701.93432251584295</v>
      </c>
      <c r="R191" s="44">
        <v>1076.0476242302723</v>
      </c>
      <c r="S191" s="45">
        <v>1479.8862682302722</v>
      </c>
      <c r="T191" s="40">
        <v>10211.629916230275</v>
      </c>
      <c r="U191" s="40">
        <v>1519.6288676129207</v>
      </c>
      <c r="V191" s="46">
        <v>8692.0010486173542</v>
      </c>
      <c r="W191" s="40">
        <v>0</v>
      </c>
      <c r="X191" s="39">
        <v>0</v>
      </c>
    </row>
    <row r="192" spans="1:24" x14ac:dyDescent="0.25">
      <c r="A192" s="47" t="s">
        <v>595</v>
      </c>
      <c r="B192" s="47" t="s">
        <v>596</v>
      </c>
      <c r="C192" s="48" t="s">
        <v>31</v>
      </c>
      <c r="D192" s="47" t="s">
        <v>32</v>
      </c>
      <c r="E192" s="47" t="s">
        <v>33</v>
      </c>
      <c r="F192" s="47" t="s">
        <v>46</v>
      </c>
      <c r="G192" s="48" t="s">
        <v>47</v>
      </c>
      <c r="H192" s="47" t="s">
        <v>449</v>
      </c>
      <c r="I192" s="47" t="s">
        <v>597</v>
      </c>
      <c r="J192" s="49">
        <v>491</v>
      </c>
      <c r="K192" s="49">
        <v>21632.911016999999</v>
      </c>
      <c r="L192" s="50">
        <v>-9158</v>
      </c>
      <c r="M192" s="51">
        <v>19440.673118699997</v>
      </c>
      <c r="N192" s="52">
        <v>1400.9662840000001</v>
      </c>
      <c r="O192" s="53">
        <v>0</v>
      </c>
      <c r="P192" s="53">
        <v>388.39498971443487</v>
      </c>
      <c r="Q192" s="53">
        <v>593.61030572373875</v>
      </c>
      <c r="R192" s="54">
        <v>982.00529543817368</v>
      </c>
      <c r="S192" s="55">
        <v>2382.9715794381736</v>
      </c>
      <c r="T192" s="50">
        <v>21823.64469813817</v>
      </c>
      <c r="U192" s="50">
        <v>728.24060571442897</v>
      </c>
      <c r="V192" s="56">
        <v>21095.404092423742</v>
      </c>
      <c r="W192" s="50">
        <v>0</v>
      </c>
      <c r="X192" s="49">
        <v>0</v>
      </c>
    </row>
    <row r="193" spans="1:24" x14ac:dyDescent="0.25">
      <c r="A193" s="37" t="s">
        <v>598</v>
      </c>
      <c r="B193" s="37" t="s">
        <v>599</v>
      </c>
      <c r="C193" s="38" t="s">
        <v>31</v>
      </c>
      <c r="D193" s="37" t="s">
        <v>32</v>
      </c>
      <c r="E193" s="37" t="s">
        <v>33</v>
      </c>
      <c r="F193" s="37" t="s">
        <v>38</v>
      </c>
      <c r="G193" s="38" t="s">
        <v>47</v>
      </c>
      <c r="H193" s="37" t="s">
        <v>449</v>
      </c>
      <c r="I193" s="37" t="s">
        <v>600</v>
      </c>
      <c r="J193" s="39">
        <v>478</v>
      </c>
      <c r="K193" s="39">
        <v>72019.457276000001</v>
      </c>
      <c r="L193" s="40">
        <v>-47882</v>
      </c>
      <c r="M193" s="41">
        <v>32212.175276000002</v>
      </c>
      <c r="N193" s="42">
        <v>765.52097700000002</v>
      </c>
      <c r="O193" s="43">
        <v>0</v>
      </c>
      <c r="P193" s="43">
        <v>0</v>
      </c>
      <c r="Q193" s="43">
        <v>4303.999623096036</v>
      </c>
      <c r="R193" s="44">
        <v>4303.999623096036</v>
      </c>
      <c r="S193" s="45">
        <v>5069.5206000960361</v>
      </c>
      <c r="T193" s="40">
        <v>37281.695876096041</v>
      </c>
      <c r="U193" s="40">
        <v>5205.7356892607713</v>
      </c>
      <c r="V193" s="46">
        <v>32075.960186835269</v>
      </c>
      <c r="W193" s="40">
        <v>0</v>
      </c>
      <c r="X193" s="39">
        <v>0</v>
      </c>
    </row>
    <row r="194" spans="1:24" x14ac:dyDescent="0.25">
      <c r="A194" s="47" t="s">
        <v>601</v>
      </c>
      <c r="B194" s="47" t="s">
        <v>602</v>
      </c>
      <c r="C194" s="48" t="s">
        <v>31</v>
      </c>
      <c r="D194" s="47" t="s">
        <v>32</v>
      </c>
      <c r="E194" s="47" t="s">
        <v>33</v>
      </c>
      <c r="F194" s="47" t="s">
        <v>46</v>
      </c>
      <c r="G194" s="48" t="s">
        <v>47</v>
      </c>
      <c r="H194" s="47" t="s">
        <v>449</v>
      </c>
      <c r="I194" s="47" t="s">
        <v>603</v>
      </c>
      <c r="J194" s="49">
        <v>469</v>
      </c>
      <c r="K194" s="49">
        <v>23968.029252</v>
      </c>
      <c r="L194" s="50">
        <v>1244</v>
      </c>
      <c r="M194" s="51">
        <v>23063.121177200002</v>
      </c>
      <c r="N194" s="52">
        <v>631.07599700000003</v>
      </c>
      <c r="O194" s="53">
        <v>0</v>
      </c>
      <c r="P194" s="53">
        <v>56.664011428593192</v>
      </c>
      <c r="Q194" s="53">
        <v>881.3410467394383</v>
      </c>
      <c r="R194" s="54">
        <v>938.0050581680315</v>
      </c>
      <c r="S194" s="55">
        <v>1569.0810551680315</v>
      </c>
      <c r="T194" s="50">
        <v>24632.202232368036</v>
      </c>
      <c r="U194" s="50">
        <v>106.24502142860001</v>
      </c>
      <c r="V194" s="56">
        <v>24525.957210939436</v>
      </c>
      <c r="W194" s="50">
        <v>3617.3777208987703</v>
      </c>
      <c r="X194" s="49">
        <v>9133</v>
      </c>
    </row>
    <row r="195" spans="1:24" x14ac:dyDescent="0.25">
      <c r="A195" s="37" t="s">
        <v>604</v>
      </c>
      <c r="B195" s="37" t="s">
        <v>605</v>
      </c>
      <c r="C195" s="38" t="s">
        <v>31</v>
      </c>
      <c r="D195" s="37" t="s">
        <v>32</v>
      </c>
      <c r="E195" s="37" t="s">
        <v>33</v>
      </c>
      <c r="F195" s="37" t="s">
        <v>34</v>
      </c>
      <c r="G195" s="38" t="s">
        <v>47</v>
      </c>
      <c r="H195" s="37" t="s">
        <v>449</v>
      </c>
      <c r="I195" s="37" t="s">
        <v>606</v>
      </c>
      <c r="J195" s="39">
        <v>448</v>
      </c>
      <c r="K195" s="39">
        <v>10894.906300999999</v>
      </c>
      <c r="L195" s="40">
        <v>29266</v>
      </c>
      <c r="M195" s="41">
        <v>14262.794300999994</v>
      </c>
      <c r="N195" s="42">
        <v>269.95536499999997</v>
      </c>
      <c r="O195" s="43">
        <v>0</v>
      </c>
      <c r="P195" s="43">
        <v>308.46333600011849</v>
      </c>
      <c r="Q195" s="43">
        <v>587.54149568277728</v>
      </c>
      <c r="R195" s="44">
        <v>896.00483168289577</v>
      </c>
      <c r="S195" s="45">
        <v>1165.9601966828957</v>
      </c>
      <c r="T195" s="40">
        <v>15428.75449768289</v>
      </c>
      <c r="U195" s="40">
        <v>578.36875500011956</v>
      </c>
      <c r="V195" s="46">
        <v>14850.385742682771</v>
      </c>
      <c r="W195" s="40">
        <v>0</v>
      </c>
      <c r="X195" s="39">
        <v>0</v>
      </c>
    </row>
    <row r="196" spans="1:24" x14ac:dyDescent="0.25">
      <c r="A196" s="47" t="s">
        <v>607</v>
      </c>
      <c r="B196" s="47" t="s">
        <v>608</v>
      </c>
      <c r="C196" s="48" t="s">
        <v>31</v>
      </c>
      <c r="D196" s="47" t="s">
        <v>32</v>
      </c>
      <c r="E196" s="47" t="s">
        <v>33</v>
      </c>
      <c r="F196" s="47" t="s">
        <v>46</v>
      </c>
      <c r="G196" s="48" t="s">
        <v>47</v>
      </c>
      <c r="H196" s="47" t="s">
        <v>449</v>
      </c>
      <c r="I196" s="47" t="s">
        <v>609</v>
      </c>
      <c r="J196" s="49">
        <v>447</v>
      </c>
      <c r="K196" s="49">
        <v>17187.761369</v>
      </c>
      <c r="L196" s="50">
        <v>-7011</v>
      </c>
      <c r="M196" s="51">
        <v>16069.6445059</v>
      </c>
      <c r="N196" s="52">
        <v>1205.6958529999999</v>
      </c>
      <c r="O196" s="53">
        <v>0</v>
      </c>
      <c r="P196" s="53">
        <v>364.2699988572827</v>
      </c>
      <c r="Q196" s="53">
        <v>529.73482204060656</v>
      </c>
      <c r="R196" s="54">
        <v>894.0048208978892</v>
      </c>
      <c r="S196" s="55">
        <v>2099.7006738978889</v>
      </c>
      <c r="T196" s="50">
        <v>18169.345179797889</v>
      </c>
      <c r="U196" s="50">
        <v>683.0062478572836</v>
      </c>
      <c r="V196" s="56">
        <v>17486.338931940605</v>
      </c>
      <c r="W196" s="50">
        <v>0</v>
      </c>
      <c r="X196" s="49">
        <v>0</v>
      </c>
    </row>
    <row r="197" spans="1:24" x14ac:dyDescent="0.25">
      <c r="A197" s="37" t="s">
        <v>610</v>
      </c>
      <c r="B197" s="37" t="s">
        <v>611</v>
      </c>
      <c r="C197" s="38" t="s">
        <v>31</v>
      </c>
      <c r="D197" s="37" t="s">
        <v>32</v>
      </c>
      <c r="E197" s="37" t="s">
        <v>33</v>
      </c>
      <c r="F197" s="37" t="s">
        <v>42</v>
      </c>
      <c r="G197" s="38" t="s">
        <v>47</v>
      </c>
      <c r="H197" s="37" t="s">
        <v>449</v>
      </c>
      <c r="I197" s="37" t="s">
        <v>612</v>
      </c>
      <c r="J197" s="39">
        <v>447</v>
      </c>
      <c r="K197" s="39">
        <v>31030.232622999996</v>
      </c>
      <c r="L197" s="40">
        <v>-37196</v>
      </c>
      <c r="M197" s="41">
        <v>-15525.067377000003</v>
      </c>
      <c r="N197" s="42">
        <v>1760.195962</v>
      </c>
      <c r="O197" s="43">
        <v>15525.067377000003</v>
      </c>
      <c r="P197" s="43">
        <v>394.35360114300858</v>
      </c>
      <c r="Q197" s="43">
        <v>25132.042762522244</v>
      </c>
      <c r="R197" s="44">
        <v>41051.463740665255</v>
      </c>
      <c r="S197" s="45">
        <v>42811.659702665253</v>
      </c>
      <c r="T197" s="40">
        <v>42811.659702665253</v>
      </c>
      <c r="U197" s="40">
        <v>31641.687755319501</v>
      </c>
      <c r="V197" s="46">
        <v>11169.971947345752</v>
      </c>
      <c r="W197" s="40">
        <v>0</v>
      </c>
      <c r="X197" s="39">
        <v>0</v>
      </c>
    </row>
    <row r="198" spans="1:24" x14ac:dyDescent="0.25">
      <c r="A198" s="47" t="s">
        <v>613</v>
      </c>
      <c r="B198" s="47" t="s">
        <v>614</v>
      </c>
      <c r="C198" s="48" t="s">
        <v>31</v>
      </c>
      <c r="D198" s="47" t="s">
        <v>32</v>
      </c>
      <c r="E198" s="47" t="s">
        <v>33</v>
      </c>
      <c r="F198" s="47" t="s">
        <v>46</v>
      </c>
      <c r="G198" s="48" t="s">
        <v>47</v>
      </c>
      <c r="H198" s="47" t="s">
        <v>449</v>
      </c>
      <c r="I198" s="47" t="s">
        <v>615</v>
      </c>
      <c r="J198" s="49">
        <v>442</v>
      </c>
      <c r="K198" s="49">
        <v>25317.951436000003</v>
      </c>
      <c r="L198" s="50">
        <v>-9938</v>
      </c>
      <c r="M198" s="51">
        <v>21817.753436000003</v>
      </c>
      <c r="N198" s="52">
        <v>424.24089500000002</v>
      </c>
      <c r="O198" s="53">
        <v>0</v>
      </c>
      <c r="P198" s="53">
        <v>82.526525714317415</v>
      </c>
      <c r="Q198" s="53">
        <v>801.47824125853958</v>
      </c>
      <c r="R198" s="54">
        <v>884.00476697285694</v>
      </c>
      <c r="S198" s="55">
        <v>1308.2456619728569</v>
      </c>
      <c r="T198" s="50">
        <v>23125.999097972861</v>
      </c>
      <c r="U198" s="50">
        <v>154.73723571432129</v>
      </c>
      <c r="V198" s="56">
        <v>22971.26186225854</v>
      </c>
      <c r="W198" s="50">
        <v>0</v>
      </c>
      <c r="X198" s="49">
        <v>0</v>
      </c>
    </row>
    <row r="199" spans="1:24" x14ac:dyDescent="0.25">
      <c r="A199" s="37" t="s">
        <v>616</v>
      </c>
      <c r="B199" s="37" t="s">
        <v>617</v>
      </c>
      <c r="C199" s="38" t="s">
        <v>31</v>
      </c>
      <c r="D199" s="37" t="s">
        <v>32</v>
      </c>
      <c r="E199" s="37" t="s">
        <v>33</v>
      </c>
      <c r="F199" s="37" t="s">
        <v>34</v>
      </c>
      <c r="G199" s="38" t="s">
        <v>47</v>
      </c>
      <c r="H199" s="37" t="s">
        <v>449</v>
      </c>
      <c r="I199" s="37" t="s">
        <v>618</v>
      </c>
      <c r="J199" s="39">
        <v>423</v>
      </c>
      <c r="K199" s="39">
        <v>12321.532994000001</v>
      </c>
      <c r="L199" s="40">
        <v>3070</v>
      </c>
      <c r="M199" s="41">
        <v>10710.995993999997</v>
      </c>
      <c r="N199" s="42">
        <v>615.29674899999998</v>
      </c>
      <c r="O199" s="43">
        <v>0</v>
      </c>
      <c r="P199" s="43">
        <v>552.58179085735514</v>
      </c>
      <c r="Q199" s="43">
        <v>293.42277120037909</v>
      </c>
      <c r="R199" s="44">
        <v>846.00456205773423</v>
      </c>
      <c r="S199" s="45">
        <v>1461.3013110577342</v>
      </c>
      <c r="T199" s="40">
        <v>12172.297305057731</v>
      </c>
      <c r="U199" s="40">
        <v>1036.0908578573544</v>
      </c>
      <c r="V199" s="46">
        <v>11136.206447200377</v>
      </c>
      <c r="W199" s="40">
        <v>0</v>
      </c>
      <c r="X199" s="39">
        <v>0</v>
      </c>
    </row>
    <row r="200" spans="1:24" x14ac:dyDescent="0.25">
      <c r="A200" s="47" t="s">
        <v>619</v>
      </c>
      <c r="B200" s="47" t="s">
        <v>620</v>
      </c>
      <c r="C200" s="48" t="s">
        <v>31</v>
      </c>
      <c r="D200" s="47" t="s">
        <v>32</v>
      </c>
      <c r="E200" s="47" t="s">
        <v>33</v>
      </c>
      <c r="F200" s="47" t="s">
        <v>46</v>
      </c>
      <c r="G200" s="48" t="s">
        <v>47</v>
      </c>
      <c r="H200" s="47" t="s">
        <v>449</v>
      </c>
      <c r="I200" s="47" t="s">
        <v>621</v>
      </c>
      <c r="J200" s="49">
        <v>420</v>
      </c>
      <c r="K200" s="49">
        <v>8517.2749059999987</v>
      </c>
      <c r="L200" s="50">
        <v>-9648</v>
      </c>
      <c r="M200" s="51">
        <v>3829.0223965999976</v>
      </c>
      <c r="N200" s="52">
        <v>499.41180300000002</v>
      </c>
      <c r="O200" s="53">
        <v>0</v>
      </c>
      <c r="P200" s="53">
        <v>289.33134285725396</v>
      </c>
      <c r="Q200" s="53">
        <v>3372.3781151284156</v>
      </c>
      <c r="R200" s="54">
        <v>3661.7094579856698</v>
      </c>
      <c r="S200" s="55">
        <v>4161.1212609856702</v>
      </c>
      <c r="T200" s="50">
        <v>7990.1436575856678</v>
      </c>
      <c r="U200" s="50">
        <v>4634.5494604920968</v>
      </c>
      <c r="V200" s="56">
        <v>3355.5941970935714</v>
      </c>
      <c r="W200" s="50">
        <v>0</v>
      </c>
      <c r="X200" s="49">
        <v>0</v>
      </c>
    </row>
    <row r="201" spans="1:24" x14ac:dyDescent="0.25">
      <c r="A201" s="37" t="s">
        <v>622</v>
      </c>
      <c r="B201" s="37" t="s">
        <v>623</v>
      </c>
      <c r="C201" s="38" t="s">
        <v>31</v>
      </c>
      <c r="D201" s="37" t="s">
        <v>32</v>
      </c>
      <c r="E201" s="37" t="s">
        <v>33</v>
      </c>
      <c r="F201" s="37" t="s">
        <v>42</v>
      </c>
      <c r="G201" s="38" t="s">
        <v>47</v>
      </c>
      <c r="H201" s="37" t="s">
        <v>449</v>
      </c>
      <c r="I201" s="37" t="s">
        <v>624</v>
      </c>
      <c r="J201" s="39">
        <v>413</v>
      </c>
      <c r="K201" s="39">
        <v>13897.55899</v>
      </c>
      <c r="L201" s="40">
        <v>10043</v>
      </c>
      <c r="M201" s="41">
        <v>27980.111989999998</v>
      </c>
      <c r="N201" s="42">
        <v>293.31348100000002</v>
      </c>
      <c r="O201" s="43">
        <v>0</v>
      </c>
      <c r="P201" s="43">
        <v>335.153386285843</v>
      </c>
      <c r="Q201" s="43">
        <v>490.8510679218266</v>
      </c>
      <c r="R201" s="44">
        <v>826.0044542076696</v>
      </c>
      <c r="S201" s="45">
        <v>1119.3179352076695</v>
      </c>
      <c r="T201" s="40">
        <v>29099.429925207667</v>
      </c>
      <c r="U201" s="40">
        <v>628.41259928584259</v>
      </c>
      <c r="V201" s="46">
        <v>28471.017325921825</v>
      </c>
      <c r="W201" s="40">
        <v>0</v>
      </c>
      <c r="X201" s="39">
        <v>0</v>
      </c>
    </row>
    <row r="202" spans="1:24" x14ac:dyDescent="0.25">
      <c r="A202" s="47" t="s">
        <v>625</v>
      </c>
      <c r="B202" s="47" t="s">
        <v>626</v>
      </c>
      <c r="C202" s="48" t="s">
        <v>31</v>
      </c>
      <c r="D202" s="47" t="s">
        <v>32</v>
      </c>
      <c r="E202" s="47" t="s">
        <v>33</v>
      </c>
      <c r="F202" s="47" t="s">
        <v>46</v>
      </c>
      <c r="G202" s="48" t="s">
        <v>47</v>
      </c>
      <c r="H202" s="47" t="s">
        <v>449</v>
      </c>
      <c r="I202" s="47" t="s">
        <v>627</v>
      </c>
      <c r="J202" s="49">
        <v>382</v>
      </c>
      <c r="K202" s="49">
        <v>13937.028983999999</v>
      </c>
      <c r="L202" s="50">
        <v>-4793</v>
      </c>
      <c r="M202" s="51">
        <v>6564.0738823999982</v>
      </c>
      <c r="N202" s="52">
        <v>1530.053085</v>
      </c>
      <c r="O202" s="53">
        <v>0</v>
      </c>
      <c r="P202" s="53">
        <v>232.22562971437489</v>
      </c>
      <c r="Q202" s="53">
        <v>531.77849015809431</v>
      </c>
      <c r="R202" s="54">
        <v>764.00411987246923</v>
      </c>
      <c r="S202" s="55">
        <v>2294.0572048724694</v>
      </c>
      <c r="T202" s="50">
        <v>8858.131087272468</v>
      </c>
      <c r="U202" s="50">
        <v>435.42305571437646</v>
      </c>
      <c r="V202" s="56">
        <v>8422.7080315580915</v>
      </c>
      <c r="W202" s="50">
        <v>0</v>
      </c>
      <c r="X202" s="49">
        <v>0</v>
      </c>
    </row>
    <row r="203" spans="1:24" x14ac:dyDescent="0.25">
      <c r="A203" s="37" t="s">
        <v>628</v>
      </c>
      <c r="B203" s="37" t="s">
        <v>629</v>
      </c>
      <c r="C203" s="38" t="s">
        <v>31</v>
      </c>
      <c r="D203" s="37" t="s">
        <v>32</v>
      </c>
      <c r="E203" s="37" t="s">
        <v>33</v>
      </c>
      <c r="F203" s="37" t="s">
        <v>34</v>
      </c>
      <c r="G203" s="38" t="s">
        <v>47</v>
      </c>
      <c r="H203" s="37" t="s">
        <v>449</v>
      </c>
      <c r="I203" s="37" t="s">
        <v>630</v>
      </c>
      <c r="J203" s="39">
        <v>372</v>
      </c>
      <c r="K203" s="39">
        <v>48406.697820000001</v>
      </c>
      <c r="L203" s="40">
        <v>6346</v>
      </c>
      <c r="M203" s="41">
        <v>58391.229820000008</v>
      </c>
      <c r="N203" s="42">
        <v>1958.325889</v>
      </c>
      <c r="O203" s="43">
        <v>0</v>
      </c>
      <c r="P203" s="43">
        <v>120.96485828576074</v>
      </c>
      <c r="Q203" s="43">
        <v>623.03915373664381</v>
      </c>
      <c r="R203" s="44">
        <v>744.00401202240459</v>
      </c>
      <c r="S203" s="45">
        <v>2702.3299010224046</v>
      </c>
      <c r="T203" s="40">
        <v>61093.559721022415</v>
      </c>
      <c r="U203" s="40">
        <v>226.80910928576486</v>
      </c>
      <c r="V203" s="46">
        <v>60866.75061173665</v>
      </c>
      <c r="W203" s="40">
        <v>0</v>
      </c>
      <c r="X203" s="39">
        <v>0</v>
      </c>
    </row>
    <row r="204" spans="1:24" x14ac:dyDescent="0.25">
      <c r="A204" s="47" t="s">
        <v>631</v>
      </c>
      <c r="B204" s="47" t="s">
        <v>632</v>
      </c>
      <c r="C204" s="48" t="s">
        <v>31</v>
      </c>
      <c r="D204" s="47" t="s">
        <v>32</v>
      </c>
      <c r="E204" s="47" t="s">
        <v>33</v>
      </c>
      <c r="F204" s="47" t="s">
        <v>34</v>
      </c>
      <c r="G204" s="48" t="s">
        <v>47</v>
      </c>
      <c r="H204" s="47" t="s">
        <v>449</v>
      </c>
      <c r="I204" s="47" t="s">
        <v>633</v>
      </c>
      <c r="J204" s="49">
        <v>372</v>
      </c>
      <c r="K204" s="49">
        <v>599658.26563499996</v>
      </c>
      <c r="L204" s="50">
        <v>29396</v>
      </c>
      <c r="M204" s="51">
        <v>275051.79763499997</v>
      </c>
      <c r="N204" s="52">
        <v>26747.082252</v>
      </c>
      <c r="O204" s="53">
        <v>0</v>
      </c>
      <c r="P204" s="53">
        <v>0</v>
      </c>
      <c r="Q204" s="53">
        <v>744.00401202240459</v>
      </c>
      <c r="R204" s="54">
        <v>744.00401202240459</v>
      </c>
      <c r="S204" s="55">
        <v>27491.086264022404</v>
      </c>
      <c r="T204" s="50">
        <v>302542.88389902236</v>
      </c>
      <c r="U204" s="50">
        <v>0</v>
      </c>
      <c r="V204" s="56">
        <v>302542.88389902236</v>
      </c>
      <c r="W204" s="50">
        <v>89377.448846848376</v>
      </c>
      <c r="X204" s="49">
        <v>152422</v>
      </c>
    </row>
    <row r="205" spans="1:24" x14ac:dyDescent="0.25">
      <c r="A205" s="37" t="s">
        <v>634</v>
      </c>
      <c r="B205" s="37" t="s">
        <v>635</v>
      </c>
      <c r="C205" s="38" t="s">
        <v>31</v>
      </c>
      <c r="D205" s="37" t="s">
        <v>32</v>
      </c>
      <c r="E205" s="37" t="s">
        <v>33</v>
      </c>
      <c r="F205" s="37" t="s">
        <v>42</v>
      </c>
      <c r="G205" s="38" t="s">
        <v>47</v>
      </c>
      <c r="H205" s="37" t="s">
        <v>449</v>
      </c>
      <c r="I205" s="37" t="s">
        <v>636</v>
      </c>
      <c r="J205" s="39">
        <v>363</v>
      </c>
      <c r="K205" s="39">
        <v>13615.533265999999</v>
      </c>
      <c r="L205" s="40">
        <v>-7136</v>
      </c>
      <c r="M205" s="41">
        <v>10527.036265999999</v>
      </c>
      <c r="N205" s="42">
        <v>447.45750900000002</v>
      </c>
      <c r="O205" s="43">
        <v>0</v>
      </c>
      <c r="P205" s="43">
        <v>204.10874742864982</v>
      </c>
      <c r="Q205" s="43">
        <v>521.89516752869645</v>
      </c>
      <c r="R205" s="44">
        <v>726.0039149573463</v>
      </c>
      <c r="S205" s="45">
        <v>1173.4614239573464</v>
      </c>
      <c r="T205" s="40">
        <v>11700.497689957345</v>
      </c>
      <c r="U205" s="40">
        <v>382.70390142865108</v>
      </c>
      <c r="V205" s="46">
        <v>11317.793788528694</v>
      </c>
      <c r="W205" s="40">
        <v>0</v>
      </c>
      <c r="X205" s="39">
        <v>0</v>
      </c>
    </row>
    <row r="206" spans="1:24" x14ac:dyDescent="0.25">
      <c r="A206" s="47" t="s">
        <v>637</v>
      </c>
      <c r="B206" s="47" t="s">
        <v>638</v>
      </c>
      <c r="C206" s="48" t="s">
        <v>31</v>
      </c>
      <c r="D206" s="47" t="s">
        <v>32</v>
      </c>
      <c r="E206" s="47" t="s">
        <v>33</v>
      </c>
      <c r="F206" s="47" t="s">
        <v>42</v>
      </c>
      <c r="G206" s="48" t="s">
        <v>47</v>
      </c>
      <c r="H206" s="47" t="s">
        <v>449</v>
      </c>
      <c r="I206" s="47" t="s">
        <v>639</v>
      </c>
      <c r="J206" s="49">
        <v>357</v>
      </c>
      <c r="K206" s="49">
        <v>21428.344463999998</v>
      </c>
      <c r="L206" s="50">
        <v>-7818</v>
      </c>
      <c r="M206" s="51">
        <v>19244.995910399997</v>
      </c>
      <c r="N206" s="52">
        <v>1287.4614369999999</v>
      </c>
      <c r="O206" s="53">
        <v>0</v>
      </c>
      <c r="P206" s="53">
        <v>544.49039314306629</v>
      </c>
      <c r="Q206" s="53">
        <v>169.51345710424118</v>
      </c>
      <c r="R206" s="54">
        <v>714.00385024730747</v>
      </c>
      <c r="S206" s="55">
        <v>2001.4652872473075</v>
      </c>
      <c r="T206" s="50">
        <v>21246.461197647306</v>
      </c>
      <c r="U206" s="50">
        <v>1020.9194871430664</v>
      </c>
      <c r="V206" s="56">
        <v>20225.54171050424</v>
      </c>
      <c r="W206" s="50">
        <v>0</v>
      </c>
      <c r="X206" s="49">
        <v>0</v>
      </c>
    </row>
    <row r="207" spans="1:24" x14ac:dyDescent="0.25">
      <c r="A207" s="37" t="s">
        <v>640</v>
      </c>
      <c r="B207" s="37" t="s">
        <v>641</v>
      </c>
      <c r="C207" s="38" t="s">
        <v>31</v>
      </c>
      <c r="D207" s="37" t="s">
        <v>32</v>
      </c>
      <c r="E207" s="37" t="s">
        <v>33</v>
      </c>
      <c r="F207" s="37" t="s">
        <v>46</v>
      </c>
      <c r="G207" s="38" t="s">
        <v>47</v>
      </c>
      <c r="H207" s="37" t="s">
        <v>449</v>
      </c>
      <c r="I207" s="37" t="s">
        <v>642</v>
      </c>
      <c r="J207" s="39">
        <v>348</v>
      </c>
      <c r="K207" s="39">
        <v>17146.298636</v>
      </c>
      <c r="L207" s="40">
        <v>-16003</v>
      </c>
      <c r="M207" s="41">
        <v>10251.928499599999</v>
      </c>
      <c r="N207" s="42">
        <v>662.70165599999996</v>
      </c>
      <c r="O207" s="43">
        <v>0</v>
      </c>
      <c r="P207" s="43">
        <v>0</v>
      </c>
      <c r="Q207" s="43">
        <v>696.0037531822494</v>
      </c>
      <c r="R207" s="44">
        <v>696.0037531822494</v>
      </c>
      <c r="S207" s="45">
        <v>1358.7054091822492</v>
      </c>
      <c r="T207" s="40">
        <v>11610.633908782249</v>
      </c>
      <c r="U207" s="40">
        <v>0</v>
      </c>
      <c r="V207" s="46">
        <v>11610.633908782247</v>
      </c>
      <c r="W207" s="40">
        <v>77.358939030989887</v>
      </c>
      <c r="X207" s="39">
        <v>1024</v>
      </c>
    </row>
    <row r="208" spans="1:24" x14ac:dyDescent="0.25">
      <c r="A208" s="47" t="s">
        <v>643</v>
      </c>
      <c r="B208" s="47" t="s">
        <v>644</v>
      </c>
      <c r="C208" s="48" t="s">
        <v>31</v>
      </c>
      <c r="D208" s="47" t="s">
        <v>32</v>
      </c>
      <c r="E208" s="47" t="s">
        <v>33</v>
      </c>
      <c r="F208" s="47" t="s">
        <v>46</v>
      </c>
      <c r="G208" s="48" t="s">
        <v>47</v>
      </c>
      <c r="H208" s="47" t="s">
        <v>449</v>
      </c>
      <c r="I208" s="47" t="s">
        <v>645</v>
      </c>
      <c r="J208" s="49">
        <v>346</v>
      </c>
      <c r="K208" s="49">
        <v>29577.425690999997</v>
      </c>
      <c r="L208" s="50">
        <v>-44983</v>
      </c>
      <c r="M208" s="51">
        <v>7187.6256909999938</v>
      </c>
      <c r="N208" s="52">
        <v>1181.1512520000001</v>
      </c>
      <c r="O208" s="53">
        <v>0</v>
      </c>
      <c r="P208" s="53">
        <v>288.03266285725346</v>
      </c>
      <c r="Q208" s="53">
        <v>17248.424839378265</v>
      </c>
      <c r="R208" s="54">
        <v>17536.45750223552</v>
      </c>
      <c r="S208" s="55">
        <v>18717.60875423552</v>
      </c>
      <c r="T208" s="50">
        <v>25905.234445235514</v>
      </c>
      <c r="U208" s="50">
        <v>21267.449986279844</v>
      </c>
      <c r="V208" s="56">
        <v>4637.7844589556698</v>
      </c>
      <c r="W208" s="50">
        <v>0</v>
      </c>
      <c r="X208" s="49">
        <v>0</v>
      </c>
    </row>
    <row r="209" spans="1:24" x14ac:dyDescent="0.25">
      <c r="A209" s="37" t="s">
        <v>646</v>
      </c>
      <c r="B209" s="37" t="s">
        <v>647</v>
      </c>
      <c r="C209" s="38" t="s">
        <v>31</v>
      </c>
      <c r="D209" s="37" t="s">
        <v>32</v>
      </c>
      <c r="E209" s="37" t="s">
        <v>33</v>
      </c>
      <c r="F209" s="37" t="s">
        <v>46</v>
      </c>
      <c r="G209" s="38" t="s">
        <v>47</v>
      </c>
      <c r="H209" s="37" t="s">
        <v>449</v>
      </c>
      <c r="I209" s="37" t="s">
        <v>648</v>
      </c>
      <c r="J209" s="39">
        <v>335</v>
      </c>
      <c r="K209" s="39">
        <v>11252.064797999998</v>
      </c>
      <c r="L209" s="40">
        <v>-16988</v>
      </c>
      <c r="M209" s="41">
        <v>-8664.093722200003</v>
      </c>
      <c r="N209" s="42">
        <v>306.04379999999998</v>
      </c>
      <c r="O209" s="43">
        <v>8664.093722200003</v>
      </c>
      <c r="P209" s="43">
        <v>349.69963085727716</v>
      </c>
      <c r="Q209" s="43">
        <v>6189.2364650937188</v>
      </c>
      <c r="R209" s="44">
        <v>15203.029818150999</v>
      </c>
      <c r="S209" s="45">
        <v>15509.073618150998</v>
      </c>
      <c r="T209" s="40">
        <v>15509.073618150998</v>
      </c>
      <c r="U209" s="40">
        <v>8559.94367825466</v>
      </c>
      <c r="V209" s="46">
        <v>6949.1299398963383</v>
      </c>
      <c r="W209" s="40">
        <v>0</v>
      </c>
      <c r="X209" s="39">
        <v>0</v>
      </c>
    </row>
    <row r="210" spans="1:24" x14ac:dyDescent="0.25">
      <c r="A210" s="47" t="s">
        <v>649</v>
      </c>
      <c r="B210" s="47" t="s">
        <v>650</v>
      </c>
      <c r="C210" s="48" t="s">
        <v>31</v>
      </c>
      <c r="D210" s="47" t="s">
        <v>32</v>
      </c>
      <c r="E210" s="47" t="s">
        <v>33</v>
      </c>
      <c r="F210" s="47" t="s">
        <v>46</v>
      </c>
      <c r="G210" s="48" t="s">
        <v>47</v>
      </c>
      <c r="H210" s="47" t="s">
        <v>449</v>
      </c>
      <c r="I210" s="47" t="s">
        <v>651</v>
      </c>
      <c r="J210" s="49">
        <v>335</v>
      </c>
      <c r="K210" s="49">
        <v>23017.777534000001</v>
      </c>
      <c r="L210" s="50">
        <v>-11085</v>
      </c>
      <c r="M210" s="51">
        <v>15559.412534000003</v>
      </c>
      <c r="N210" s="52">
        <v>1224.7319620000001</v>
      </c>
      <c r="O210" s="53">
        <v>0</v>
      </c>
      <c r="P210" s="53">
        <v>338.91062514298733</v>
      </c>
      <c r="Q210" s="53">
        <v>331.09298783417796</v>
      </c>
      <c r="R210" s="54">
        <v>670.00361297716529</v>
      </c>
      <c r="S210" s="55">
        <v>1894.7355749771655</v>
      </c>
      <c r="T210" s="50">
        <v>17454.14810897717</v>
      </c>
      <c r="U210" s="50">
        <v>635.45742214298662</v>
      </c>
      <c r="V210" s="56">
        <v>16818.690686834183</v>
      </c>
      <c r="W210" s="50">
        <v>0</v>
      </c>
      <c r="X210" s="49">
        <v>0</v>
      </c>
    </row>
    <row r="211" spans="1:24" x14ac:dyDescent="0.25">
      <c r="A211" s="37" t="s">
        <v>652</v>
      </c>
      <c r="B211" s="37" t="s">
        <v>653</v>
      </c>
      <c r="C211" s="38" t="s">
        <v>31</v>
      </c>
      <c r="D211" s="37" t="s">
        <v>32</v>
      </c>
      <c r="E211" s="37" t="s">
        <v>33</v>
      </c>
      <c r="F211" s="37" t="s">
        <v>42</v>
      </c>
      <c r="G211" s="38" t="s">
        <v>47</v>
      </c>
      <c r="H211" s="37" t="s">
        <v>449</v>
      </c>
      <c r="I211" s="37" t="s">
        <v>654</v>
      </c>
      <c r="J211" s="39">
        <v>319</v>
      </c>
      <c r="K211" s="39">
        <v>14656.136526</v>
      </c>
      <c r="L211" s="40">
        <v>-1071</v>
      </c>
      <c r="M211" s="41">
        <v>17893.275525999998</v>
      </c>
      <c r="N211" s="42">
        <v>719.82441200000005</v>
      </c>
      <c r="O211" s="43">
        <v>0</v>
      </c>
      <c r="P211" s="43">
        <v>505.99410857162286</v>
      </c>
      <c r="Q211" s="43">
        <v>132.00933184543908</v>
      </c>
      <c r="R211" s="44">
        <v>638.00344041706194</v>
      </c>
      <c r="S211" s="45">
        <v>1357.8278524170619</v>
      </c>
      <c r="T211" s="40">
        <v>19251.103378417058</v>
      </c>
      <c r="U211" s="40">
        <v>948.7389535716211</v>
      </c>
      <c r="V211" s="46">
        <v>18302.364424845437</v>
      </c>
      <c r="W211" s="40">
        <v>0</v>
      </c>
      <c r="X211" s="39">
        <v>0</v>
      </c>
    </row>
    <row r="212" spans="1:24" x14ac:dyDescent="0.25">
      <c r="A212" s="47" t="s">
        <v>655</v>
      </c>
      <c r="B212" s="47" t="s">
        <v>656</v>
      </c>
      <c r="C212" s="48" t="s">
        <v>31</v>
      </c>
      <c r="D212" s="47" t="s">
        <v>32</v>
      </c>
      <c r="E212" s="47" t="s">
        <v>33</v>
      </c>
      <c r="F212" s="47" t="s">
        <v>46</v>
      </c>
      <c r="G212" s="48" t="s">
        <v>47</v>
      </c>
      <c r="H212" s="47" t="s">
        <v>449</v>
      </c>
      <c r="I212" s="47" t="s">
        <v>657</v>
      </c>
      <c r="J212" s="49">
        <v>311</v>
      </c>
      <c r="K212" s="49">
        <v>19620.088508000001</v>
      </c>
      <c r="L212" s="50">
        <v>6142</v>
      </c>
      <c r="M212" s="51">
        <v>30718.979508000004</v>
      </c>
      <c r="N212" s="52">
        <v>405.24093099999999</v>
      </c>
      <c r="O212" s="53">
        <v>0</v>
      </c>
      <c r="P212" s="53">
        <v>463.04680571446357</v>
      </c>
      <c r="Q212" s="53">
        <v>158.95654842254663</v>
      </c>
      <c r="R212" s="54">
        <v>622.00335413701021</v>
      </c>
      <c r="S212" s="55">
        <v>1027.2442851370101</v>
      </c>
      <c r="T212" s="50">
        <v>31746.223793137015</v>
      </c>
      <c r="U212" s="50">
        <v>868.21276071446482</v>
      </c>
      <c r="V212" s="56">
        <v>30878.01103242255</v>
      </c>
      <c r="W212" s="50">
        <v>0</v>
      </c>
      <c r="X212" s="49">
        <v>0</v>
      </c>
    </row>
    <row r="213" spans="1:24" x14ac:dyDescent="0.25">
      <c r="A213" s="37" t="s">
        <v>658</v>
      </c>
      <c r="B213" s="37" t="s">
        <v>659</v>
      </c>
      <c r="C213" s="38" t="s">
        <v>31</v>
      </c>
      <c r="D213" s="37" t="s">
        <v>32</v>
      </c>
      <c r="E213" s="37" t="s">
        <v>33</v>
      </c>
      <c r="F213" s="37" t="s">
        <v>42</v>
      </c>
      <c r="G213" s="38" t="s">
        <v>47</v>
      </c>
      <c r="H213" s="37" t="s">
        <v>449</v>
      </c>
      <c r="I213" s="37" t="s">
        <v>660</v>
      </c>
      <c r="J213" s="39">
        <v>296</v>
      </c>
      <c r="K213" s="39">
        <v>27011.716500999999</v>
      </c>
      <c r="L213" s="40">
        <v>-11275</v>
      </c>
      <c r="M213" s="41">
        <v>12579.064151099999</v>
      </c>
      <c r="N213" s="42">
        <v>3128.2681889999999</v>
      </c>
      <c r="O213" s="43">
        <v>0</v>
      </c>
      <c r="P213" s="43">
        <v>285.49522285725254</v>
      </c>
      <c r="Q213" s="43">
        <v>306.50796950466065</v>
      </c>
      <c r="R213" s="44">
        <v>592.00319236191319</v>
      </c>
      <c r="S213" s="45">
        <v>3720.271381361913</v>
      </c>
      <c r="T213" s="40">
        <v>16299.335532461911</v>
      </c>
      <c r="U213" s="40">
        <v>535.30354285725116</v>
      </c>
      <c r="V213" s="46">
        <v>15764.03198960466</v>
      </c>
      <c r="W213" s="40">
        <v>0</v>
      </c>
      <c r="X213" s="39">
        <v>0</v>
      </c>
    </row>
    <row r="214" spans="1:24" x14ac:dyDescent="0.25">
      <c r="A214" s="47" t="s">
        <v>661</v>
      </c>
      <c r="B214" s="47" t="s">
        <v>662</v>
      </c>
      <c r="C214" s="48" t="s">
        <v>31</v>
      </c>
      <c r="D214" s="47" t="s">
        <v>32</v>
      </c>
      <c r="E214" s="47" t="s">
        <v>33</v>
      </c>
      <c r="F214" s="47" t="s">
        <v>46</v>
      </c>
      <c r="G214" s="48" t="s">
        <v>47</v>
      </c>
      <c r="H214" s="47" t="s">
        <v>449</v>
      </c>
      <c r="I214" s="47" t="s">
        <v>663</v>
      </c>
      <c r="J214" s="49">
        <v>282</v>
      </c>
      <c r="K214" s="49">
        <v>7309.183231</v>
      </c>
      <c r="L214" s="50">
        <v>4595</v>
      </c>
      <c r="M214" s="51">
        <v>14662.425231000001</v>
      </c>
      <c r="N214" s="52">
        <v>213.072439</v>
      </c>
      <c r="O214" s="53">
        <v>0</v>
      </c>
      <c r="P214" s="53">
        <v>243.46630628580778</v>
      </c>
      <c r="Q214" s="53">
        <v>320.53673508601497</v>
      </c>
      <c r="R214" s="54">
        <v>564.00304137182275</v>
      </c>
      <c r="S214" s="55">
        <v>777.07548037182278</v>
      </c>
      <c r="T214" s="50">
        <v>15439.500711371824</v>
      </c>
      <c r="U214" s="50">
        <v>456.49932428580723</v>
      </c>
      <c r="V214" s="56">
        <v>14983.001387086017</v>
      </c>
      <c r="W214" s="50">
        <v>0</v>
      </c>
      <c r="X214" s="49">
        <v>0</v>
      </c>
    </row>
    <row r="215" spans="1:24" x14ac:dyDescent="0.25">
      <c r="A215" s="37" t="s">
        <v>664</v>
      </c>
      <c r="B215" s="37" t="s">
        <v>665</v>
      </c>
      <c r="C215" s="38" t="s">
        <v>31</v>
      </c>
      <c r="D215" s="37" t="s">
        <v>32</v>
      </c>
      <c r="E215" s="37" t="s">
        <v>33</v>
      </c>
      <c r="F215" s="37" t="s">
        <v>46</v>
      </c>
      <c r="G215" s="38" t="s">
        <v>47</v>
      </c>
      <c r="H215" s="37" t="s">
        <v>449</v>
      </c>
      <c r="I215" s="37" t="s">
        <v>666</v>
      </c>
      <c r="J215" s="39">
        <v>280</v>
      </c>
      <c r="K215" s="39">
        <v>12430.284219999998</v>
      </c>
      <c r="L215" s="40">
        <v>-4793</v>
      </c>
      <c r="M215" s="41">
        <v>11618.992641999997</v>
      </c>
      <c r="N215" s="42">
        <v>1252.7111500000001</v>
      </c>
      <c r="O215" s="43">
        <v>0</v>
      </c>
      <c r="P215" s="43">
        <v>321.14481257155194</v>
      </c>
      <c r="Q215" s="43">
        <v>238.8582072302579</v>
      </c>
      <c r="R215" s="44">
        <v>560.00301980180984</v>
      </c>
      <c r="S215" s="45">
        <v>1812.7141698018099</v>
      </c>
      <c r="T215" s="40">
        <v>13431.706811801807</v>
      </c>
      <c r="U215" s="40">
        <v>602.14652357155319</v>
      </c>
      <c r="V215" s="46">
        <v>12829.560288230254</v>
      </c>
      <c r="W215" s="40">
        <v>0</v>
      </c>
      <c r="X215" s="39">
        <v>0</v>
      </c>
    </row>
    <row r="216" spans="1:24" x14ac:dyDescent="0.25">
      <c r="A216" s="47" t="s">
        <v>667</v>
      </c>
      <c r="B216" s="47" t="s">
        <v>668</v>
      </c>
      <c r="C216" s="48" t="s">
        <v>31</v>
      </c>
      <c r="D216" s="47" t="s">
        <v>32</v>
      </c>
      <c r="E216" s="47" t="s">
        <v>33</v>
      </c>
      <c r="F216" s="47" t="s">
        <v>46</v>
      </c>
      <c r="G216" s="48" t="s">
        <v>47</v>
      </c>
      <c r="H216" s="47" t="s">
        <v>449</v>
      </c>
      <c r="I216" s="47" t="s">
        <v>669</v>
      </c>
      <c r="J216" s="49">
        <v>278</v>
      </c>
      <c r="K216" s="49">
        <v>11080.544018999999</v>
      </c>
      <c r="L216" s="50">
        <v>31134</v>
      </c>
      <c r="M216" s="51">
        <v>40904.662019000003</v>
      </c>
      <c r="N216" s="52">
        <v>311.49233199999998</v>
      </c>
      <c r="O216" s="53">
        <v>0</v>
      </c>
      <c r="P216" s="53">
        <v>355.92537257156528</v>
      </c>
      <c r="Q216" s="53">
        <v>200.07762566023166</v>
      </c>
      <c r="R216" s="54">
        <v>556.00299823179694</v>
      </c>
      <c r="S216" s="55">
        <v>867.49533023179697</v>
      </c>
      <c r="T216" s="50">
        <v>41772.157349231798</v>
      </c>
      <c r="U216" s="50">
        <v>667.36007357156632</v>
      </c>
      <c r="V216" s="56">
        <v>41104.797275660232</v>
      </c>
      <c r="W216" s="50">
        <v>0</v>
      </c>
      <c r="X216" s="49">
        <v>0</v>
      </c>
    </row>
    <row r="217" spans="1:24" x14ac:dyDescent="0.25">
      <c r="A217" s="37" t="s">
        <v>670</v>
      </c>
      <c r="B217" s="37" t="s">
        <v>671</v>
      </c>
      <c r="C217" s="38" t="s">
        <v>31</v>
      </c>
      <c r="D217" s="37" t="s">
        <v>32</v>
      </c>
      <c r="E217" s="37" t="s">
        <v>33</v>
      </c>
      <c r="F217" s="37" t="s">
        <v>34</v>
      </c>
      <c r="G217" s="38" t="s">
        <v>47</v>
      </c>
      <c r="H217" s="37" t="s">
        <v>449</v>
      </c>
      <c r="I217" s="37" t="s">
        <v>672</v>
      </c>
      <c r="J217" s="39">
        <v>277</v>
      </c>
      <c r="K217" s="39">
        <v>0</v>
      </c>
      <c r="L217" s="40">
        <v>0</v>
      </c>
      <c r="M217" s="41">
        <v>0</v>
      </c>
      <c r="N217" s="42">
        <v>331.49887200000001</v>
      </c>
      <c r="O217" s="43">
        <v>0</v>
      </c>
      <c r="P217" s="43">
        <v>139.86179542862513</v>
      </c>
      <c r="Q217" s="43">
        <v>414.14119201816538</v>
      </c>
      <c r="R217" s="44">
        <v>554.00298744679048</v>
      </c>
      <c r="S217" s="45">
        <v>885.50185944679049</v>
      </c>
      <c r="T217" s="40">
        <v>885.50185944679049</v>
      </c>
      <c r="U217" s="40">
        <v>262.24086642862505</v>
      </c>
      <c r="V217" s="46">
        <v>623.26099301816544</v>
      </c>
      <c r="W217" s="40">
        <v>0</v>
      </c>
      <c r="X217" s="39">
        <v>0</v>
      </c>
    </row>
    <row r="218" spans="1:24" x14ac:dyDescent="0.25">
      <c r="A218" s="47" t="s">
        <v>673</v>
      </c>
      <c r="B218" s="47" t="s">
        <v>674</v>
      </c>
      <c r="C218" s="48" t="s">
        <v>31</v>
      </c>
      <c r="D218" s="47" t="s">
        <v>32</v>
      </c>
      <c r="E218" s="47" t="s">
        <v>33</v>
      </c>
      <c r="F218" s="47" t="s">
        <v>46</v>
      </c>
      <c r="G218" s="48" t="s">
        <v>47</v>
      </c>
      <c r="H218" s="47" t="s">
        <v>449</v>
      </c>
      <c r="I218" s="47" t="s">
        <v>675</v>
      </c>
      <c r="J218" s="49">
        <v>269</v>
      </c>
      <c r="K218" s="49">
        <v>14643.268424000002</v>
      </c>
      <c r="L218" s="50">
        <v>-4709</v>
      </c>
      <c r="M218" s="51">
        <v>13634.6842664</v>
      </c>
      <c r="N218" s="52">
        <v>683.39472899999998</v>
      </c>
      <c r="O218" s="53">
        <v>0</v>
      </c>
      <c r="P218" s="53">
        <v>319.78652342869418</v>
      </c>
      <c r="Q218" s="53">
        <v>218.21637773804457</v>
      </c>
      <c r="R218" s="54">
        <v>538.00290116673875</v>
      </c>
      <c r="S218" s="55">
        <v>1221.3976301667387</v>
      </c>
      <c r="T218" s="50">
        <v>14856.081896566739</v>
      </c>
      <c r="U218" s="50">
        <v>599.59973142869421</v>
      </c>
      <c r="V218" s="56">
        <v>14256.482165138044</v>
      </c>
      <c r="W218" s="50">
        <v>0</v>
      </c>
      <c r="X218" s="49">
        <v>0</v>
      </c>
    </row>
    <row r="219" spans="1:24" x14ac:dyDescent="0.25">
      <c r="A219" s="37" t="s">
        <v>676</v>
      </c>
      <c r="B219" s="37" t="s">
        <v>677</v>
      </c>
      <c r="C219" s="38" t="s">
        <v>31</v>
      </c>
      <c r="D219" s="37" t="s">
        <v>32</v>
      </c>
      <c r="E219" s="37" t="s">
        <v>33</v>
      </c>
      <c r="F219" s="37" t="s">
        <v>46</v>
      </c>
      <c r="G219" s="38" t="s">
        <v>47</v>
      </c>
      <c r="H219" s="37" t="s">
        <v>449</v>
      </c>
      <c r="I219" s="37" t="s">
        <v>678</v>
      </c>
      <c r="J219" s="39">
        <v>267</v>
      </c>
      <c r="K219" s="39">
        <v>6389.3942580000003</v>
      </c>
      <c r="L219" s="40">
        <v>-5284</v>
      </c>
      <c r="M219" s="41">
        <v>4355.8606837999978</v>
      </c>
      <c r="N219" s="42">
        <v>955.98509300000001</v>
      </c>
      <c r="O219" s="43">
        <v>0</v>
      </c>
      <c r="P219" s="43">
        <v>0</v>
      </c>
      <c r="Q219" s="43">
        <v>534.00287959672585</v>
      </c>
      <c r="R219" s="44">
        <v>534.00287959672585</v>
      </c>
      <c r="S219" s="45">
        <v>1489.9879725967257</v>
      </c>
      <c r="T219" s="40">
        <v>5845.8486563967235</v>
      </c>
      <c r="U219" s="40">
        <v>0</v>
      </c>
      <c r="V219" s="46">
        <v>5845.8486563967235</v>
      </c>
      <c r="W219" s="40">
        <v>0</v>
      </c>
      <c r="X219" s="39">
        <v>0</v>
      </c>
    </row>
    <row r="220" spans="1:24" x14ac:dyDescent="0.25">
      <c r="A220" s="47" t="s">
        <v>679</v>
      </c>
      <c r="B220" s="47" t="s">
        <v>680</v>
      </c>
      <c r="C220" s="48" t="s">
        <v>31</v>
      </c>
      <c r="D220" s="47" t="s">
        <v>32</v>
      </c>
      <c r="E220" s="47" t="s">
        <v>33</v>
      </c>
      <c r="F220" s="47" t="s">
        <v>46</v>
      </c>
      <c r="G220" s="48" t="s">
        <v>47</v>
      </c>
      <c r="H220" s="47" t="s">
        <v>449</v>
      </c>
      <c r="I220" s="47" t="s">
        <v>681</v>
      </c>
      <c r="J220" s="49">
        <v>264</v>
      </c>
      <c r="K220" s="49">
        <v>7150.4373179999993</v>
      </c>
      <c r="L220" s="50">
        <v>-22972</v>
      </c>
      <c r="M220" s="51">
        <v>-12539.378682</v>
      </c>
      <c r="N220" s="52">
        <v>773.52757199999996</v>
      </c>
      <c r="O220" s="53">
        <v>12539.378682</v>
      </c>
      <c r="P220" s="53">
        <v>247.67491885723797</v>
      </c>
      <c r="Q220" s="53">
        <v>16643.004451283185</v>
      </c>
      <c r="R220" s="54">
        <v>29430.058052140426</v>
      </c>
      <c r="S220" s="55">
        <v>30203.585624140425</v>
      </c>
      <c r="T220" s="50">
        <v>30203.585624140425</v>
      </c>
      <c r="U220" s="50">
        <v>21064.524418146109</v>
      </c>
      <c r="V220" s="56">
        <v>9139.061205994316</v>
      </c>
      <c r="W220" s="50">
        <v>0</v>
      </c>
      <c r="X220" s="49">
        <v>0</v>
      </c>
    </row>
    <row r="221" spans="1:24" x14ac:dyDescent="0.25">
      <c r="A221" s="37" t="s">
        <v>682</v>
      </c>
      <c r="B221" s="37" t="s">
        <v>683</v>
      </c>
      <c r="C221" s="38" t="s">
        <v>31</v>
      </c>
      <c r="D221" s="37" t="s">
        <v>32</v>
      </c>
      <c r="E221" s="37" t="s">
        <v>33</v>
      </c>
      <c r="F221" s="37" t="s">
        <v>34</v>
      </c>
      <c r="G221" s="38" t="s">
        <v>47</v>
      </c>
      <c r="H221" s="37" t="s">
        <v>449</v>
      </c>
      <c r="I221" s="37" t="s">
        <v>684</v>
      </c>
      <c r="J221" s="39">
        <v>254</v>
      </c>
      <c r="K221" s="39">
        <v>30263.074485000005</v>
      </c>
      <c r="L221" s="40">
        <v>-4102</v>
      </c>
      <c r="M221" s="41">
        <v>29895.448485000001</v>
      </c>
      <c r="N221" s="42">
        <v>1324.5171889999999</v>
      </c>
      <c r="O221" s="43">
        <v>0</v>
      </c>
      <c r="P221" s="43">
        <v>106.27875200004081</v>
      </c>
      <c r="Q221" s="43">
        <v>401.72398739160093</v>
      </c>
      <c r="R221" s="44">
        <v>508.00273939164174</v>
      </c>
      <c r="S221" s="45">
        <v>1832.5199283916418</v>
      </c>
      <c r="T221" s="40">
        <v>31727.968413391642</v>
      </c>
      <c r="U221" s="40">
        <v>199.27266000004238</v>
      </c>
      <c r="V221" s="46">
        <v>31528.695753391599</v>
      </c>
      <c r="W221" s="40">
        <v>0</v>
      </c>
      <c r="X221" s="39">
        <v>0</v>
      </c>
    </row>
    <row r="222" spans="1:24" x14ac:dyDescent="0.25">
      <c r="A222" s="47" t="s">
        <v>685</v>
      </c>
      <c r="B222" s="47" t="s">
        <v>686</v>
      </c>
      <c r="C222" s="48" t="s">
        <v>31</v>
      </c>
      <c r="D222" s="47" t="s">
        <v>32</v>
      </c>
      <c r="E222" s="47" t="s">
        <v>33</v>
      </c>
      <c r="F222" s="47" t="s">
        <v>46</v>
      </c>
      <c r="G222" s="48" t="s">
        <v>47</v>
      </c>
      <c r="H222" s="47" t="s">
        <v>449</v>
      </c>
      <c r="I222" s="47" t="s">
        <v>687</v>
      </c>
      <c r="J222" s="49">
        <v>245</v>
      </c>
      <c r="K222" s="49">
        <v>8782.8890199999987</v>
      </c>
      <c r="L222" s="50">
        <v>-2287</v>
      </c>
      <c r="M222" s="51">
        <v>5652.5340199999991</v>
      </c>
      <c r="N222" s="52">
        <v>312.59318400000001</v>
      </c>
      <c r="O222" s="53">
        <v>0</v>
      </c>
      <c r="P222" s="53">
        <v>297.25627657154274</v>
      </c>
      <c r="Q222" s="53">
        <v>192.74636575504093</v>
      </c>
      <c r="R222" s="54">
        <v>490.00264232658367</v>
      </c>
      <c r="S222" s="55">
        <v>802.59582632658362</v>
      </c>
      <c r="T222" s="50">
        <v>6455.129846326583</v>
      </c>
      <c r="U222" s="50">
        <v>557.35551857154314</v>
      </c>
      <c r="V222" s="56">
        <v>5897.7743277550398</v>
      </c>
      <c r="W222" s="50">
        <v>0</v>
      </c>
      <c r="X222" s="49">
        <v>0</v>
      </c>
    </row>
    <row r="223" spans="1:24" x14ac:dyDescent="0.25">
      <c r="A223" s="37" t="s">
        <v>688</v>
      </c>
      <c r="B223" s="37" t="s">
        <v>689</v>
      </c>
      <c r="C223" s="38" t="s">
        <v>31</v>
      </c>
      <c r="D223" s="37" t="s">
        <v>32</v>
      </c>
      <c r="E223" s="37" t="s">
        <v>33</v>
      </c>
      <c r="F223" s="37" t="s">
        <v>46</v>
      </c>
      <c r="G223" s="38" t="s">
        <v>47</v>
      </c>
      <c r="H223" s="37" t="s">
        <v>449</v>
      </c>
      <c r="I223" s="37" t="s">
        <v>690</v>
      </c>
      <c r="J223" s="39">
        <v>233</v>
      </c>
      <c r="K223" s="39">
        <v>5296.9611940000004</v>
      </c>
      <c r="L223" s="40">
        <v>-449</v>
      </c>
      <c r="M223" s="41">
        <v>4272.9341939999995</v>
      </c>
      <c r="N223" s="42">
        <v>634.85335499999997</v>
      </c>
      <c r="O223" s="43">
        <v>0</v>
      </c>
      <c r="P223" s="43">
        <v>254.67222857152638</v>
      </c>
      <c r="Q223" s="43">
        <v>211.33028433497969</v>
      </c>
      <c r="R223" s="44">
        <v>466.00251290650607</v>
      </c>
      <c r="S223" s="45">
        <v>1100.8558679065061</v>
      </c>
      <c r="T223" s="40">
        <v>5373.7900619065058</v>
      </c>
      <c r="U223" s="40">
        <v>477.51042857152697</v>
      </c>
      <c r="V223" s="46">
        <v>4896.2796333349788</v>
      </c>
      <c r="W223" s="40">
        <v>1757.4331076858109</v>
      </c>
      <c r="X223" s="39">
        <v>3262</v>
      </c>
    </row>
    <row r="224" spans="1:24" x14ac:dyDescent="0.25">
      <c r="A224" s="47" t="s">
        <v>691</v>
      </c>
      <c r="B224" s="47" t="s">
        <v>692</v>
      </c>
      <c r="C224" s="48" t="s">
        <v>31</v>
      </c>
      <c r="D224" s="47" t="s">
        <v>32</v>
      </c>
      <c r="E224" s="47" t="s">
        <v>33</v>
      </c>
      <c r="F224" s="47" t="s">
        <v>34</v>
      </c>
      <c r="G224" s="48" t="s">
        <v>47</v>
      </c>
      <c r="H224" s="47" t="s">
        <v>449</v>
      </c>
      <c r="I224" s="47" t="s">
        <v>693</v>
      </c>
      <c r="J224" s="49">
        <v>224</v>
      </c>
      <c r="K224" s="49">
        <v>12571.320532999998</v>
      </c>
      <c r="L224" s="50">
        <v>3579</v>
      </c>
      <c r="M224" s="51">
        <v>18341.264532999994</v>
      </c>
      <c r="N224" s="52">
        <v>514.91030599999999</v>
      </c>
      <c r="O224" s="53">
        <v>0</v>
      </c>
      <c r="P224" s="53">
        <v>258.26652457152773</v>
      </c>
      <c r="Q224" s="53">
        <v>189.73589126992016</v>
      </c>
      <c r="R224" s="54">
        <v>448.00241584144788</v>
      </c>
      <c r="S224" s="55">
        <v>962.91272184144782</v>
      </c>
      <c r="T224" s="50">
        <v>19304.177254841441</v>
      </c>
      <c r="U224" s="50">
        <v>484.24973357152339</v>
      </c>
      <c r="V224" s="56">
        <v>18819.927521269918</v>
      </c>
      <c r="W224" s="50">
        <v>0</v>
      </c>
      <c r="X224" s="49">
        <v>0</v>
      </c>
    </row>
    <row r="225" spans="1:24" x14ac:dyDescent="0.25">
      <c r="A225" s="37" t="s">
        <v>694</v>
      </c>
      <c r="B225" s="37" t="s">
        <v>695</v>
      </c>
      <c r="C225" s="38" t="s">
        <v>31</v>
      </c>
      <c r="D225" s="37" t="s">
        <v>32</v>
      </c>
      <c r="E225" s="37" t="s">
        <v>33</v>
      </c>
      <c r="F225" s="37" t="s">
        <v>42</v>
      </c>
      <c r="G225" s="38" t="s">
        <v>47</v>
      </c>
      <c r="H225" s="37" t="s">
        <v>449</v>
      </c>
      <c r="I225" s="37" t="s">
        <v>696</v>
      </c>
      <c r="J225" s="39">
        <v>217</v>
      </c>
      <c r="K225" s="39">
        <v>8682.7263910000001</v>
      </c>
      <c r="L225" s="40">
        <v>-1601</v>
      </c>
      <c r="M225" s="41">
        <v>5620.1033910000006</v>
      </c>
      <c r="N225" s="42">
        <v>245.17525900000001</v>
      </c>
      <c r="O225" s="43">
        <v>0</v>
      </c>
      <c r="P225" s="43">
        <v>52.175761142877178</v>
      </c>
      <c r="Q225" s="43">
        <v>381.8265792035254</v>
      </c>
      <c r="R225" s="44">
        <v>434.0023403464026</v>
      </c>
      <c r="S225" s="45">
        <v>679.17759934640264</v>
      </c>
      <c r="T225" s="40">
        <v>6299.2809903464031</v>
      </c>
      <c r="U225" s="40">
        <v>97.829552142877219</v>
      </c>
      <c r="V225" s="46">
        <v>6201.4514382035259</v>
      </c>
      <c r="W225" s="40">
        <v>0</v>
      </c>
      <c r="X225" s="39">
        <v>0</v>
      </c>
    </row>
    <row r="226" spans="1:24" x14ac:dyDescent="0.25">
      <c r="A226" s="47" t="s">
        <v>697</v>
      </c>
      <c r="B226" s="47" t="s">
        <v>698</v>
      </c>
      <c r="C226" s="48" t="s">
        <v>31</v>
      </c>
      <c r="D226" s="47" t="s">
        <v>32</v>
      </c>
      <c r="E226" s="47" t="s">
        <v>33</v>
      </c>
      <c r="F226" s="47" t="s">
        <v>42</v>
      </c>
      <c r="G226" s="48" t="s">
        <v>47</v>
      </c>
      <c r="H226" s="47" t="s">
        <v>449</v>
      </c>
      <c r="I226" s="47" t="s">
        <v>699</v>
      </c>
      <c r="J226" s="49">
        <v>216</v>
      </c>
      <c r="K226" s="49">
        <v>7113.7619119999999</v>
      </c>
      <c r="L226" s="50">
        <v>-23613</v>
      </c>
      <c r="M226" s="51">
        <v>-14066.542087999998</v>
      </c>
      <c r="N226" s="52">
        <v>439.45663999999999</v>
      </c>
      <c r="O226" s="53">
        <v>14066.542087999998</v>
      </c>
      <c r="P226" s="53">
        <v>111.90828114290012</v>
      </c>
      <c r="Q226" s="53">
        <v>18289.601467107612</v>
      </c>
      <c r="R226" s="54">
        <v>32468.05183625051</v>
      </c>
      <c r="S226" s="55">
        <v>32907.508476250507</v>
      </c>
      <c r="T226" s="50">
        <v>32907.508476250507</v>
      </c>
      <c r="U226" s="50">
        <v>22858.271508215083</v>
      </c>
      <c r="V226" s="56">
        <v>10049.236968035424</v>
      </c>
      <c r="W226" s="50">
        <v>0</v>
      </c>
      <c r="X226" s="49">
        <v>0</v>
      </c>
    </row>
    <row r="227" spans="1:24" x14ac:dyDescent="0.25">
      <c r="A227" s="37" t="s">
        <v>700</v>
      </c>
      <c r="B227" s="37" t="s">
        <v>701</v>
      </c>
      <c r="C227" s="38" t="s">
        <v>31</v>
      </c>
      <c r="D227" s="37" t="s">
        <v>32</v>
      </c>
      <c r="E227" s="37" t="s">
        <v>33</v>
      </c>
      <c r="F227" s="37" t="s">
        <v>46</v>
      </c>
      <c r="G227" s="38" t="s">
        <v>47</v>
      </c>
      <c r="H227" s="37" t="s">
        <v>449</v>
      </c>
      <c r="I227" s="37" t="s">
        <v>702</v>
      </c>
      <c r="J227" s="39">
        <v>191</v>
      </c>
      <c r="K227" s="39">
        <v>9002.2369309999995</v>
      </c>
      <c r="L227" s="40">
        <v>560</v>
      </c>
      <c r="M227" s="41">
        <v>13483.407931000002</v>
      </c>
      <c r="N227" s="42">
        <v>301.86170299999998</v>
      </c>
      <c r="O227" s="43">
        <v>0</v>
      </c>
      <c r="P227" s="43">
        <v>216.6738468572261</v>
      </c>
      <c r="Q227" s="43">
        <v>165.32821307900852</v>
      </c>
      <c r="R227" s="44">
        <v>382.00205993623462</v>
      </c>
      <c r="S227" s="45">
        <v>683.86376293623459</v>
      </c>
      <c r="T227" s="40">
        <v>14167.271693936236</v>
      </c>
      <c r="U227" s="40">
        <v>406.26346285722502</v>
      </c>
      <c r="V227" s="46">
        <v>13761.008231079011</v>
      </c>
      <c r="W227" s="40">
        <v>25.925055662960489</v>
      </c>
      <c r="X227" s="39">
        <v>79</v>
      </c>
    </row>
    <row r="228" spans="1:24" x14ac:dyDescent="0.25">
      <c r="A228" s="47" t="s">
        <v>703</v>
      </c>
      <c r="B228" s="47" t="s">
        <v>704</v>
      </c>
      <c r="C228" s="48" t="s">
        <v>31</v>
      </c>
      <c r="D228" s="47" t="s">
        <v>32</v>
      </c>
      <c r="E228" s="47" t="s">
        <v>33</v>
      </c>
      <c r="F228" s="47" t="s">
        <v>46</v>
      </c>
      <c r="G228" s="48" t="s">
        <v>47</v>
      </c>
      <c r="H228" s="47" t="s">
        <v>449</v>
      </c>
      <c r="I228" s="47" t="s">
        <v>705</v>
      </c>
      <c r="J228" s="49">
        <v>187</v>
      </c>
      <c r="K228" s="49">
        <v>7415.5237499999994</v>
      </c>
      <c r="L228" s="50">
        <v>4206</v>
      </c>
      <c r="M228" s="51">
        <v>7499.4707500000004</v>
      </c>
      <c r="N228" s="52">
        <v>0</v>
      </c>
      <c r="O228" s="53">
        <v>0</v>
      </c>
      <c r="P228" s="53">
        <v>17.900440000006874</v>
      </c>
      <c r="Q228" s="53">
        <v>356.10157679620187</v>
      </c>
      <c r="R228" s="54">
        <v>374.00201679620875</v>
      </c>
      <c r="S228" s="55">
        <v>374.00201679620875</v>
      </c>
      <c r="T228" s="50">
        <v>7873.4727667962088</v>
      </c>
      <c r="U228" s="50">
        <v>17.900440000006711</v>
      </c>
      <c r="V228" s="56">
        <v>7855.5723267962021</v>
      </c>
      <c r="W228" s="50">
        <v>0</v>
      </c>
      <c r="X228" s="49">
        <v>0</v>
      </c>
    </row>
    <row r="229" spans="1:24" x14ac:dyDescent="0.25">
      <c r="A229" s="37" t="s">
        <v>706</v>
      </c>
      <c r="B229" s="37" t="s">
        <v>707</v>
      </c>
      <c r="C229" s="38" t="s">
        <v>31</v>
      </c>
      <c r="D229" s="37" t="s">
        <v>32</v>
      </c>
      <c r="E229" s="37" t="s">
        <v>33</v>
      </c>
      <c r="F229" s="37" t="s">
        <v>42</v>
      </c>
      <c r="G229" s="38" t="s">
        <v>47</v>
      </c>
      <c r="H229" s="37" t="s">
        <v>449</v>
      </c>
      <c r="I229" s="37" t="s">
        <v>708</v>
      </c>
      <c r="J229" s="39">
        <v>185</v>
      </c>
      <c r="K229" s="39">
        <v>6357.7180549999994</v>
      </c>
      <c r="L229" s="40">
        <v>-2005.6599999999999</v>
      </c>
      <c r="M229" s="41">
        <v>6568.0430549999983</v>
      </c>
      <c r="N229" s="42">
        <v>262.76321100000001</v>
      </c>
      <c r="O229" s="43">
        <v>0</v>
      </c>
      <c r="P229" s="43">
        <v>66.960482285739999</v>
      </c>
      <c r="Q229" s="43">
        <v>303.04151294045579</v>
      </c>
      <c r="R229" s="44">
        <v>370.00199522619579</v>
      </c>
      <c r="S229" s="45">
        <v>632.7652062261958</v>
      </c>
      <c r="T229" s="40">
        <v>7200.8082612261942</v>
      </c>
      <c r="U229" s="40">
        <v>125.55090428574113</v>
      </c>
      <c r="V229" s="46">
        <v>7075.2573569404531</v>
      </c>
      <c r="W229" s="40">
        <v>0</v>
      </c>
      <c r="X229" s="39">
        <v>0</v>
      </c>
    </row>
    <row r="230" spans="1:24" x14ac:dyDescent="0.25">
      <c r="A230" s="47" t="s">
        <v>709</v>
      </c>
      <c r="B230" s="47" t="s">
        <v>710</v>
      </c>
      <c r="C230" s="48" t="s">
        <v>31</v>
      </c>
      <c r="D230" s="47" t="s">
        <v>32</v>
      </c>
      <c r="E230" s="47" t="s">
        <v>33</v>
      </c>
      <c r="F230" s="47" t="s">
        <v>46</v>
      </c>
      <c r="G230" s="48" t="s">
        <v>47</v>
      </c>
      <c r="H230" s="47" t="s">
        <v>449</v>
      </c>
      <c r="I230" s="47" t="s">
        <v>711</v>
      </c>
      <c r="J230" s="49">
        <v>169</v>
      </c>
      <c r="K230" s="49">
        <v>21369.193106999999</v>
      </c>
      <c r="L230" s="50">
        <v>13619</v>
      </c>
      <c r="M230" s="51">
        <v>14242.182107000001</v>
      </c>
      <c r="N230" s="52">
        <v>1851.3325500000001</v>
      </c>
      <c r="O230" s="53">
        <v>0</v>
      </c>
      <c r="P230" s="53">
        <v>0</v>
      </c>
      <c r="Q230" s="53">
        <v>338.00182266609238</v>
      </c>
      <c r="R230" s="54">
        <v>338.00182266609238</v>
      </c>
      <c r="S230" s="55">
        <v>2189.3343726660923</v>
      </c>
      <c r="T230" s="50">
        <v>16431.516479666094</v>
      </c>
      <c r="U230" s="50">
        <v>0</v>
      </c>
      <c r="V230" s="56">
        <v>16431.516479666094</v>
      </c>
      <c r="W230" s="50">
        <v>0</v>
      </c>
      <c r="X230" s="49">
        <v>0</v>
      </c>
    </row>
    <row r="231" spans="1:24" x14ac:dyDescent="0.25">
      <c r="A231" s="37" t="s">
        <v>712</v>
      </c>
      <c r="B231" s="37" t="s">
        <v>713</v>
      </c>
      <c r="C231" s="38" t="s">
        <v>31</v>
      </c>
      <c r="D231" s="37" t="s">
        <v>32</v>
      </c>
      <c r="E231" s="37" t="s">
        <v>33</v>
      </c>
      <c r="F231" s="37" t="s">
        <v>42</v>
      </c>
      <c r="G231" s="38" t="s">
        <v>47</v>
      </c>
      <c r="H231" s="37" t="s">
        <v>449</v>
      </c>
      <c r="I231" s="37" t="s">
        <v>714</v>
      </c>
      <c r="J231" s="39">
        <v>168</v>
      </c>
      <c r="K231" s="39">
        <v>13546.969987999999</v>
      </c>
      <c r="L231" s="40">
        <v>5157</v>
      </c>
      <c r="M231" s="41">
        <v>9681.1779879999958</v>
      </c>
      <c r="N231" s="42">
        <v>0</v>
      </c>
      <c r="O231" s="43">
        <v>0</v>
      </c>
      <c r="P231" s="43">
        <v>127.90568914290625</v>
      </c>
      <c r="Q231" s="43">
        <v>208.09612273817967</v>
      </c>
      <c r="R231" s="44">
        <v>336.00181188108593</v>
      </c>
      <c r="S231" s="45">
        <v>336.00181188108593</v>
      </c>
      <c r="T231" s="40">
        <v>10017.179799881082</v>
      </c>
      <c r="U231" s="40">
        <v>127.90568914290634</v>
      </c>
      <c r="V231" s="46">
        <v>9889.2741107381753</v>
      </c>
      <c r="W231" s="40">
        <v>0</v>
      </c>
      <c r="X231" s="39">
        <v>0</v>
      </c>
    </row>
    <row r="232" spans="1:24" x14ac:dyDescent="0.25">
      <c r="A232" s="47" t="s">
        <v>715</v>
      </c>
      <c r="B232" s="47" t="s">
        <v>716</v>
      </c>
      <c r="C232" s="48" t="s">
        <v>31</v>
      </c>
      <c r="D232" s="47" t="s">
        <v>32</v>
      </c>
      <c r="E232" s="47" t="s">
        <v>33</v>
      </c>
      <c r="F232" s="47" t="s">
        <v>46</v>
      </c>
      <c r="G232" s="48" t="s">
        <v>47</v>
      </c>
      <c r="H232" s="47" t="s">
        <v>449</v>
      </c>
      <c r="I232" s="47" t="s">
        <v>717</v>
      </c>
      <c r="J232" s="49">
        <v>155</v>
      </c>
      <c r="K232" s="49">
        <v>3789.1751370000006</v>
      </c>
      <c r="L232" s="50">
        <v>-7379</v>
      </c>
      <c r="M232" s="51">
        <v>-2653.7698629999995</v>
      </c>
      <c r="N232" s="52">
        <v>358.41199999999998</v>
      </c>
      <c r="O232" s="53">
        <v>2653.7698629999995</v>
      </c>
      <c r="P232" s="53">
        <v>392.61007085729364</v>
      </c>
      <c r="Q232" s="53">
        <v>5492.6815948096882</v>
      </c>
      <c r="R232" s="54">
        <v>8539.0615286669818</v>
      </c>
      <c r="S232" s="55">
        <v>8897.473528666982</v>
      </c>
      <c r="T232" s="50">
        <v>8897.473528666982</v>
      </c>
      <c r="U232" s="50">
        <v>7440.7653603505169</v>
      </c>
      <c r="V232" s="56">
        <v>1456.7081683164652</v>
      </c>
      <c r="W232" s="50">
        <v>0</v>
      </c>
      <c r="X232" s="49">
        <v>0</v>
      </c>
    </row>
    <row r="233" spans="1:24" x14ac:dyDescent="0.25">
      <c r="A233" s="37" t="s">
        <v>718</v>
      </c>
      <c r="B233" s="37" t="s">
        <v>719</v>
      </c>
      <c r="C233" s="38" t="s">
        <v>31</v>
      </c>
      <c r="D233" s="37" t="s">
        <v>32</v>
      </c>
      <c r="E233" s="37" t="s">
        <v>33</v>
      </c>
      <c r="F233" s="37" t="s">
        <v>42</v>
      </c>
      <c r="G233" s="38" t="s">
        <v>47</v>
      </c>
      <c r="H233" s="37" t="s">
        <v>449</v>
      </c>
      <c r="I233" s="37" t="s">
        <v>720</v>
      </c>
      <c r="J233" s="39">
        <v>145</v>
      </c>
      <c r="K233" s="39">
        <v>16813.947628999998</v>
      </c>
      <c r="L233" s="40">
        <v>-14913</v>
      </c>
      <c r="M233" s="41">
        <v>3544.6476289999991</v>
      </c>
      <c r="N233" s="42">
        <v>426.41680400000001</v>
      </c>
      <c r="O233" s="43">
        <v>0</v>
      </c>
      <c r="P233" s="43">
        <v>0</v>
      </c>
      <c r="Q233" s="43">
        <v>8135.4729907873443</v>
      </c>
      <c r="R233" s="44">
        <v>8135.4729907873443</v>
      </c>
      <c r="S233" s="45">
        <v>8561.8897947873447</v>
      </c>
      <c r="T233" s="40">
        <v>12106.537423787344</v>
      </c>
      <c r="U233" s="40">
        <v>9776.9522885843653</v>
      </c>
      <c r="V233" s="46">
        <v>2329.5851352029786</v>
      </c>
      <c r="W233" s="40">
        <v>0</v>
      </c>
      <c r="X233" s="39">
        <v>0</v>
      </c>
    </row>
    <row r="234" spans="1:24" x14ac:dyDescent="0.25">
      <c r="A234" s="47" t="s">
        <v>721</v>
      </c>
      <c r="B234" s="47" t="s">
        <v>722</v>
      </c>
      <c r="C234" s="48" t="s">
        <v>31</v>
      </c>
      <c r="D234" s="47" t="s">
        <v>32</v>
      </c>
      <c r="E234" s="47" t="s">
        <v>33</v>
      </c>
      <c r="F234" s="47" t="s">
        <v>34</v>
      </c>
      <c r="G234" s="48" t="s">
        <v>47</v>
      </c>
      <c r="H234" s="47" t="s">
        <v>449</v>
      </c>
      <c r="I234" s="47" t="s">
        <v>723</v>
      </c>
      <c r="J234" s="49">
        <v>134</v>
      </c>
      <c r="K234" s="49">
        <v>14079.961186</v>
      </c>
      <c r="L234" s="50">
        <v>-2369</v>
      </c>
      <c r="M234" s="51">
        <v>14429.611304599999</v>
      </c>
      <c r="N234" s="52">
        <v>608.98176799999999</v>
      </c>
      <c r="O234" s="53">
        <v>0</v>
      </c>
      <c r="P234" s="53">
        <v>0</v>
      </c>
      <c r="Q234" s="53">
        <v>268.00144519086615</v>
      </c>
      <c r="R234" s="54">
        <v>268.00144519086615</v>
      </c>
      <c r="S234" s="55">
        <v>876.98321319086608</v>
      </c>
      <c r="T234" s="50">
        <v>15306.594517790865</v>
      </c>
      <c r="U234" s="50">
        <v>0</v>
      </c>
      <c r="V234" s="56">
        <v>15306.594517790865</v>
      </c>
      <c r="W234" s="50">
        <v>0</v>
      </c>
      <c r="X234" s="49">
        <v>0</v>
      </c>
    </row>
    <row r="235" spans="1:24" x14ac:dyDescent="0.25">
      <c r="A235" s="37" t="s">
        <v>724</v>
      </c>
      <c r="B235" s="37" t="s">
        <v>725</v>
      </c>
      <c r="C235" s="38" t="s">
        <v>31</v>
      </c>
      <c r="D235" s="37" t="s">
        <v>32</v>
      </c>
      <c r="E235" s="37" t="s">
        <v>33</v>
      </c>
      <c r="F235" s="37" t="s">
        <v>46</v>
      </c>
      <c r="G235" s="38" t="s">
        <v>47</v>
      </c>
      <c r="H235" s="37" t="s">
        <v>449</v>
      </c>
      <c r="I235" s="37" t="s">
        <v>726</v>
      </c>
      <c r="J235" s="39">
        <v>117</v>
      </c>
      <c r="K235" s="39">
        <v>11638.164243000001</v>
      </c>
      <c r="L235" s="40">
        <v>2106</v>
      </c>
      <c r="M235" s="41">
        <v>14062.541243</v>
      </c>
      <c r="N235" s="42">
        <v>814.90234499999997</v>
      </c>
      <c r="O235" s="43">
        <v>0</v>
      </c>
      <c r="P235" s="43">
        <v>69.54812457145529</v>
      </c>
      <c r="Q235" s="43">
        <v>164.45313727430096</v>
      </c>
      <c r="R235" s="44">
        <v>234.00126184575626</v>
      </c>
      <c r="S235" s="45">
        <v>1048.9036068457563</v>
      </c>
      <c r="T235" s="40">
        <v>15111.444849845757</v>
      </c>
      <c r="U235" s="40">
        <v>130.40273357145452</v>
      </c>
      <c r="V235" s="46">
        <v>14981.042116274302</v>
      </c>
      <c r="W235" s="40">
        <v>0</v>
      </c>
      <c r="X235" s="39">
        <v>0</v>
      </c>
    </row>
    <row r="236" spans="1:24" x14ac:dyDescent="0.25">
      <c r="A236" s="47" t="s">
        <v>727</v>
      </c>
      <c r="B236" s="47" t="s">
        <v>728</v>
      </c>
      <c r="C236" s="48" t="s">
        <v>31</v>
      </c>
      <c r="D236" s="47" t="s">
        <v>32</v>
      </c>
      <c r="E236" s="47" t="s">
        <v>33</v>
      </c>
      <c r="F236" s="47" t="s">
        <v>46</v>
      </c>
      <c r="G236" s="48" t="s">
        <v>47</v>
      </c>
      <c r="H236" s="47" t="s">
        <v>449</v>
      </c>
      <c r="I236" s="47" t="s">
        <v>729</v>
      </c>
      <c r="J236" s="49">
        <v>116</v>
      </c>
      <c r="K236" s="49">
        <v>11718.349156999999</v>
      </c>
      <c r="L236" s="50">
        <v>-2787</v>
      </c>
      <c r="M236" s="51">
        <v>9870.9451569999983</v>
      </c>
      <c r="N236" s="52">
        <v>306.29933899999997</v>
      </c>
      <c r="O236" s="53">
        <v>0</v>
      </c>
      <c r="P236" s="53">
        <v>84.500517714318164</v>
      </c>
      <c r="Q236" s="53">
        <v>147.50073334643164</v>
      </c>
      <c r="R236" s="54">
        <v>232.00125106074981</v>
      </c>
      <c r="S236" s="55">
        <v>538.30059006074976</v>
      </c>
      <c r="T236" s="50">
        <v>10409.245747060748</v>
      </c>
      <c r="U236" s="50">
        <v>158.4384707143181</v>
      </c>
      <c r="V236" s="56">
        <v>10250.80727634643</v>
      </c>
      <c r="W236" s="50">
        <v>0</v>
      </c>
      <c r="X236" s="49">
        <v>0</v>
      </c>
    </row>
    <row r="237" spans="1:24" x14ac:dyDescent="0.25">
      <c r="A237" s="37" t="s">
        <v>730</v>
      </c>
      <c r="B237" s="37" t="s">
        <v>731</v>
      </c>
      <c r="C237" s="38" t="s">
        <v>31</v>
      </c>
      <c r="D237" s="37" t="s">
        <v>32</v>
      </c>
      <c r="E237" s="37" t="s">
        <v>33</v>
      </c>
      <c r="F237" s="37" t="s">
        <v>42</v>
      </c>
      <c r="G237" s="38" t="s">
        <v>47</v>
      </c>
      <c r="H237" s="37" t="s">
        <v>449</v>
      </c>
      <c r="I237" s="37" t="s">
        <v>732</v>
      </c>
      <c r="J237" s="39">
        <v>108</v>
      </c>
      <c r="K237" s="39">
        <v>8977.4537220000002</v>
      </c>
      <c r="L237" s="40">
        <v>3529</v>
      </c>
      <c r="M237" s="41">
        <v>14534.053722000001</v>
      </c>
      <c r="N237" s="42">
        <v>0</v>
      </c>
      <c r="O237" s="43">
        <v>0</v>
      </c>
      <c r="P237" s="43">
        <v>146.33091428577046</v>
      </c>
      <c r="Q237" s="43">
        <v>69.670250494927615</v>
      </c>
      <c r="R237" s="44">
        <v>216.00116478069808</v>
      </c>
      <c r="S237" s="45">
        <v>216.00116478069808</v>
      </c>
      <c r="T237" s="40">
        <v>14750.054886780699</v>
      </c>
      <c r="U237" s="40">
        <v>146.33091428577063</v>
      </c>
      <c r="V237" s="46">
        <v>14603.723972494929</v>
      </c>
      <c r="W237" s="40">
        <v>0</v>
      </c>
      <c r="X237" s="39">
        <v>0</v>
      </c>
    </row>
    <row r="238" spans="1:24" x14ac:dyDescent="0.25">
      <c r="A238" s="47" t="s">
        <v>733</v>
      </c>
      <c r="B238" s="47" t="s">
        <v>734</v>
      </c>
      <c r="C238" s="48" t="s">
        <v>31</v>
      </c>
      <c r="D238" s="47" t="s">
        <v>32</v>
      </c>
      <c r="E238" s="47" t="s">
        <v>33</v>
      </c>
      <c r="F238" s="47" t="s">
        <v>34</v>
      </c>
      <c r="G238" s="48" t="s">
        <v>47</v>
      </c>
      <c r="H238" s="47" t="s">
        <v>449</v>
      </c>
      <c r="I238" s="47" t="s">
        <v>735</v>
      </c>
      <c r="J238" s="49">
        <v>85</v>
      </c>
      <c r="K238" s="49">
        <v>7510.936393</v>
      </c>
      <c r="L238" s="50">
        <v>-4782</v>
      </c>
      <c r="M238" s="51">
        <v>3760.3213930000002</v>
      </c>
      <c r="N238" s="52">
        <v>0</v>
      </c>
      <c r="O238" s="53">
        <v>0</v>
      </c>
      <c r="P238" s="53">
        <v>61.093245714309177</v>
      </c>
      <c r="Q238" s="53">
        <v>-61.093245714309177</v>
      </c>
      <c r="R238" s="54">
        <v>0</v>
      </c>
      <c r="S238" s="55">
        <v>0</v>
      </c>
      <c r="T238" s="50">
        <v>3760.3213930000002</v>
      </c>
      <c r="U238" s="50">
        <v>61.093245714308978</v>
      </c>
      <c r="V238" s="56">
        <v>3699.2281472856912</v>
      </c>
      <c r="W238" s="50">
        <v>0</v>
      </c>
      <c r="X238" s="49">
        <v>0</v>
      </c>
    </row>
    <row r="239" spans="1:24" x14ac:dyDescent="0.25">
      <c r="A239" s="37" t="s">
        <v>736</v>
      </c>
      <c r="B239" s="37" t="s">
        <v>737</v>
      </c>
      <c r="C239" s="38" t="s">
        <v>31</v>
      </c>
      <c r="D239" s="37" t="s">
        <v>32</v>
      </c>
      <c r="E239" s="37" t="s">
        <v>33</v>
      </c>
      <c r="F239" s="37" t="s">
        <v>34</v>
      </c>
      <c r="G239" s="38" t="s">
        <v>47</v>
      </c>
      <c r="H239" s="37" t="s">
        <v>449</v>
      </c>
      <c r="I239" s="37" t="s">
        <v>738</v>
      </c>
      <c r="J239" s="39">
        <v>65</v>
      </c>
      <c r="K239" s="39">
        <v>14734.747546000001</v>
      </c>
      <c r="L239" s="40">
        <v>9790</v>
      </c>
      <c r="M239" s="41">
        <v>25160.512545999998</v>
      </c>
      <c r="N239" s="42">
        <v>0</v>
      </c>
      <c r="O239" s="43">
        <v>0</v>
      </c>
      <c r="P239" s="43">
        <v>45.37145485716028</v>
      </c>
      <c r="Q239" s="43">
        <v>-45.37145485716028</v>
      </c>
      <c r="R239" s="44">
        <v>0</v>
      </c>
      <c r="S239" s="45">
        <v>0</v>
      </c>
      <c r="T239" s="40">
        <v>25160.512545999998</v>
      </c>
      <c r="U239" s="40">
        <v>45.371454857158824</v>
      </c>
      <c r="V239" s="46">
        <v>25115.141091142839</v>
      </c>
      <c r="W239" s="40">
        <v>0</v>
      </c>
      <c r="X239" s="39">
        <v>0</v>
      </c>
    </row>
    <row r="240" spans="1:24" x14ac:dyDescent="0.25">
      <c r="A240" s="47" t="s">
        <v>739</v>
      </c>
      <c r="B240" s="47" t="s">
        <v>740</v>
      </c>
      <c r="C240" s="48" t="s">
        <v>31</v>
      </c>
      <c r="D240" s="47" t="s">
        <v>32</v>
      </c>
      <c r="E240" s="47" t="s">
        <v>33</v>
      </c>
      <c r="F240" s="47" t="s">
        <v>34</v>
      </c>
      <c r="G240" s="48" t="s">
        <v>47</v>
      </c>
      <c r="H240" s="47" t="s">
        <v>449</v>
      </c>
      <c r="I240" s="47" t="s">
        <v>741</v>
      </c>
      <c r="J240" s="49">
        <v>61</v>
      </c>
      <c r="K240" s="49">
        <v>11038.987872</v>
      </c>
      <c r="L240" s="50">
        <v>20656</v>
      </c>
      <c r="M240" s="51">
        <v>32291.628872000001</v>
      </c>
      <c r="N240" s="52">
        <v>633.51558199999999</v>
      </c>
      <c r="O240" s="53">
        <v>0</v>
      </c>
      <c r="P240" s="53">
        <v>26.849782857153169</v>
      </c>
      <c r="Q240" s="53">
        <v>-26.849782857153169</v>
      </c>
      <c r="R240" s="54">
        <v>0</v>
      </c>
      <c r="S240" s="55">
        <v>633.51558199999999</v>
      </c>
      <c r="T240" s="50">
        <v>32925.144454000001</v>
      </c>
      <c r="U240" s="50">
        <v>50.343342857158859</v>
      </c>
      <c r="V240" s="56">
        <v>32874.801111142842</v>
      </c>
      <c r="W240" s="50">
        <v>0</v>
      </c>
      <c r="X240" s="49">
        <v>0</v>
      </c>
    </row>
    <row r="241" spans="1:24" x14ac:dyDescent="0.25">
      <c r="A241" s="37" t="s">
        <v>742</v>
      </c>
      <c r="B241" s="37" t="s">
        <v>743</v>
      </c>
      <c r="C241" s="38" t="s">
        <v>31</v>
      </c>
      <c r="D241" s="37" t="s">
        <v>32</v>
      </c>
      <c r="E241" s="37" t="s">
        <v>33</v>
      </c>
      <c r="F241" s="37" t="s">
        <v>34</v>
      </c>
      <c r="G241" s="38" t="s">
        <v>47</v>
      </c>
      <c r="H241" s="37" t="s">
        <v>47</v>
      </c>
      <c r="I241" s="37" t="s">
        <v>744</v>
      </c>
      <c r="J241" s="39">
        <v>0</v>
      </c>
      <c r="K241" s="39">
        <v>1973.073443</v>
      </c>
      <c r="L241" s="40">
        <v>-1430</v>
      </c>
      <c r="M241" s="41">
        <v>1041.6110693199998</v>
      </c>
      <c r="N241" s="42">
        <v>0</v>
      </c>
      <c r="O241" s="43">
        <v>0</v>
      </c>
      <c r="P241" s="43">
        <v>0</v>
      </c>
      <c r="Q241" s="43">
        <v>0</v>
      </c>
      <c r="R241" s="44">
        <v>0</v>
      </c>
      <c r="S241" s="45">
        <v>0</v>
      </c>
      <c r="T241" s="40">
        <v>1041.6110693199998</v>
      </c>
      <c r="U241" s="40">
        <v>0</v>
      </c>
      <c r="V241" s="46">
        <v>1041.6110693199998</v>
      </c>
      <c r="W241" s="40">
        <v>0</v>
      </c>
      <c r="X241" s="39">
        <v>0</v>
      </c>
    </row>
    <row r="242" spans="1:24" x14ac:dyDescent="0.25">
      <c r="A242" s="47" t="s">
        <v>745</v>
      </c>
      <c r="B242" s="47" t="s">
        <v>746</v>
      </c>
      <c r="C242" s="48" t="s">
        <v>31</v>
      </c>
      <c r="D242" s="47" t="s">
        <v>32</v>
      </c>
      <c r="E242" s="47" t="s">
        <v>33</v>
      </c>
      <c r="F242" s="47" t="s">
        <v>34</v>
      </c>
      <c r="G242" s="48" t="s">
        <v>47</v>
      </c>
      <c r="H242" s="47" t="s">
        <v>47</v>
      </c>
      <c r="I242" s="47" t="s">
        <v>747</v>
      </c>
      <c r="J242" s="49">
        <v>0</v>
      </c>
      <c r="K242" s="49">
        <v>1829.436539</v>
      </c>
      <c r="L242" s="50">
        <v>-1148</v>
      </c>
      <c r="M242" s="51">
        <v>1120.5013083600002</v>
      </c>
      <c r="N242" s="52">
        <v>0</v>
      </c>
      <c r="O242" s="53">
        <v>0</v>
      </c>
      <c r="P242" s="53">
        <v>0</v>
      </c>
      <c r="Q242" s="53">
        <v>0</v>
      </c>
      <c r="R242" s="54">
        <v>0</v>
      </c>
      <c r="S242" s="55">
        <v>0</v>
      </c>
      <c r="T242" s="50">
        <v>1120.5013083600002</v>
      </c>
      <c r="U242" s="50">
        <v>0</v>
      </c>
      <c r="V242" s="56">
        <v>1120.5013083600002</v>
      </c>
      <c r="W242" s="50">
        <v>0</v>
      </c>
      <c r="X242" s="49">
        <v>0</v>
      </c>
    </row>
    <row r="243" spans="1:24" x14ac:dyDescent="0.25">
      <c r="A243" s="37" t="s">
        <v>748</v>
      </c>
      <c r="B243" s="37" t="s">
        <v>749</v>
      </c>
      <c r="C243" s="38" t="s">
        <v>31</v>
      </c>
      <c r="D243" s="37" t="s">
        <v>32</v>
      </c>
      <c r="E243" s="37" t="s">
        <v>33</v>
      </c>
      <c r="F243" s="37" t="s">
        <v>34</v>
      </c>
      <c r="G243" s="38" t="s">
        <v>47</v>
      </c>
      <c r="H243" s="37" t="s">
        <v>47</v>
      </c>
      <c r="I243" s="37" t="s">
        <v>750</v>
      </c>
      <c r="J243" s="39">
        <v>0</v>
      </c>
      <c r="K243" s="39">
        <v>3010.7057869999999</v>
      </c>
      <c r="L243" s="40">
        <v>-4874</v>
      </c>
      <c r="M243" s="41">
        <v>-8548.6542454200007</v>
      </c>
      <c r="N243" s="42">
        <v>804.37240699999995</v>
      </c>
      <c r="O243" s="43">
        <v>8548.6542454200007</v>
      </c>
      <c r="P243" s="43">
        <v>0</v>
      </c>
      <c r="Q243" s="43">
        <v>4.6098645645543002E-2</v>
      </c>
      <c r="R243" s="44">
        <v>8548.7003440656463</v>
      </c>
      <c r="S243" s="45">
        <v>9353.072751065647</v>
      </c>
      <c r="T243" s="40">
        <v>9353.072751065647</v>
      </c>
      <c r="U243" s="40">
        <v>0</v>
      </c>
      <c r="V243" s="46">
        <v>9353.0727510656452</v>
      </c>
      <c r="W243" s="40">
        <v>0</v>
      </c>
      <c r="X243" s="39">
        <v>0</v>
      </c>
    </row>
    <row r="244" spans="1:24" x14ac:dyDescent="0.25">
      <c r="A244" s="47" t="s">
        <v>751</v>
      </c>
      <c r="B244" s="47" t="s">
        <v>752</v>
      </c>
      <c r="C244" s="48" t="s">
        <v>31</v>
      </c>
      <c r="D244" s="47" t="s">
        <v>32</v>
      </c>
      <c r="E244" s="47" t="s">
        <v>33</v>
      </c>
      <c r="F244" s="47" t="s">
        <v>34</v>
      </c>
      <c r="G244" s="48" t="s">
        <v>47</v>
      </c>
      <c r="H244" s="47" t="s">
        <v>47</v>
      </c>
      <c r="I244" s="47" t="s">
        <v>753</v>
      </c>
      <c r="J244" s="49">
        <v>0</v>
      </c>
      <c r="K244" s="49">
        <v>7171.2029629999997</v>
      </c>
      <c r="L244" s="50">
        <v>-5621</v>
      </c>
      <c r="M244" s="51">
        <v>3358.0076741199996</v>
      </c>
      <c r="N244" s="52">
        <v>657.25956599999995</v>
      </c>
      <c r="O244" s="53">
        <v>0</v>
      </c>
      <c r="P244" s="53">
        <v>0</v>
      </c>
      <c r="Q244" s="53">
        <v>1311.7051174521375</v>
      </c>
      <c r="R244" s="54">
        <v>1311.7051174521375</v>
      </c>
      <c r="S244" s="55">
        <v>1968.9646834521375</v>
      </c>
      <c r="T244" s="50">
        <v>5326.9723575721373</v>
      </c>
      <c r="U244" s="50">
        <v>1519.0167598800003</v>
      </c>
      <c r="V244" s="56">
        <v>3807.955597692137</v>
      </c>
      <c r="W244" s="50">
        <v>0</v>
      </c>
      <c r="X244" s="49">
        <v>0</v>
      </c>
    </row>
    <row r="245" spans="1:24" x14ac:dyDescent="0.25">
      <c r="A245" s="37" t="s">
        <v>754</v>
      </c>
      <c r="B245" s="37" t="s">
        <v>755</v>
      </c>
      <c r="C245" s="38" t="s">
        <v>31</v>
      </c>
      <c r="D245" s="37" t="s">
        <v>32</v>
      </c>
      <c r="E245" s="37" t="s">
        <v>33</v>
      </c>
      <c r="F245" s="37" t="s">
        <v>42</v>
      </c>
      <c r="G245" s="38" t="s">
        <v>47</v>
      </c>
      <c r="H245" s="37" t="s">
        <v>47</v>
      </c>
      <c r="I245" s="37" t="s">
        <v>756</v>
      </c>
      <c r="J245" s="39">
        <v>0</v>
      </c>
      <c r="K245" s="39">
        <v>0</v>
      </c>
      <c r="L245" s="40">
        <v>0</v>
      </c>
      <c r="M245" s="41">
        <v>0</v>
      </c>
      <c r="N245" s="42">
        <v>13753.689135000001</v>
      </c>
      <c r="O245" s="43">
        <v>0</v>
      </c>
      <c r="P245" s="43">
        <v>0</v>
      </c>
      <c r="Q245" s="43">
        <v>0</v>
      </c>
      <c r="R245" s="44">
        <v>0</v>
      </c>
      <c r="S245" s="45">
        <v>13753.689135000001</v>
      </c>
      <c r="T245" s="40">
        <v>13753.689135000001</v>
      </c>
      <c r="U245" s="40">
        <v>0</v>
      </c>
      <c r="V245" s="46">
        <v>13753.689135000001</v>
      </c>
      <c r="W245" s="40">
        <v>0</v>
      </c>
      <c r="X245" s="39">
        <v>0</v>
      </c>
    </row>
    <row r="246" spans="1:24" x14ac:dyDescent="0.25">
      <c r="A246" s="47" t="s">
        <v>757</v>
      </c>
      <c r="B246" s="47" t="s">
        <v>758</v>
      </c>
      <c r="C246" s="48" t="s">
        <v>31</v>
      </c>
      <c r="D246" s="47" t="s">
        <v>32</v>
      </c>
      <c r="E246" s="47" t="s">
        <v>33</v>
      </c>
      <c r="F246" s="57" t="s">
        <v>47</v>
      </c>
      <c r="G246" s="48" t="s">
        <v>47</v>
      </c>
      <c r="H246" s="47" t="s">
        <v>47</v>
      </c>
      <c r="I246" s="47" t="s">
        <v>759</v>
      </c>
      <c r="J246" s="49"/>
      <c r="K246" s="49">
        <v>0</v>
      </c>
      <c r="L246" s="50">
        <v>0</v>
      </c>
      <c r="M246" s="51">
        <v>0</v>
      </c>
      <c r="N246" s="52">
        <v>6309.5429999999997</v>
      </c>
      <c r="O246" s="53">
        <v>0</v>
      </c>
      <c r="P246" s="53">
        <v>0</v>
      </c>
      <c r="Q246" s="53">
        <v>0</v>
      </c>
      <c r="R246" s="54">
        <v>0</v>
      </c>
      <c r="S246" s="55">
        <v>6309.5429999999997</v>
      </c>
      <c r="T246" s="50">
        <v>6309.5429999999997</v>
      </c>
      <c r="U246" s="50">
        <v>0</v>
      </c>
      <c r="V246" s="56">
        <v>6309.5429999999997</v>
      </c>
      <c r="W246" s="50">
        <v>0</v>
      </c>
      <c r="X246" s="49">
        <v>0</v>
      </c>
    </row>
    <row r="247" spans="1:24" x14ac:dyDescent="0.25">
      <c r="A247" s="37" t="s">
        <v>760</v>
      </c>
      <c r="B247" s="37" t="s">
        <v>761</v>
      </c>
      <c r="C247" s="38" t="s">
        <v>31</v>
      </c>
      <c r="D247" s="37" t="s">
        <v>32</v>
      </c>
      <c r="E247" s="37" t="s">
        <v>33</v>
      </c>
      <c r="F247" s="58" t="s">
        <v>47</v>
      </c>
      <c r="G247" s="38" t="s">
        <v>47</v>
      </c>
      <c r="H247" s="37" t="s">
        <v>47</v>
      </c>
      <c r="I247" s="37" t="s">
        <v>762</v>
      </c>
      <c r="J247" s="39"/>
      <c r="K247" s="39">
        <v>0</v>
      </c>
      <c r="L247" s="40">
        <v>0</v>
      </c>
      <c r="M247" s="41">
        <v>0</v>
      </c>
      <c r="N247" s="42">
        <v>307.677639</v>
      </c>
      <c r="O247" s="43">
        <v>0</v>
      </c>
      <c r="P247" s="43">
        <v>0</v>
      </c>
      <c r="Q247" s="43">
        <v>0</v>
      </c>
      <c r="R247" s="44">
        <v>0</v>
      </c>
      <c r="S247" s="45">
        <v>307.677639</v>
      </c>
      <c r="T247" s="40">
        <v>307.677639</v>
      </c>
      <c r="U247" s="40">
        <v>0</v>
      </c>
      <c r="V247" s="46">
        <v>307.677639</v>
      </c>
      <c r="W247" s="40">
        <v>0</v>
      </c>
      <c r="X247" s="39">
        <v>0</v>
      </c>
    </row>
    <row r="248" spans="1:24" x14ac:dyDescent="0.25">
      <c r="A248" s="47" t="s">
        <v>763</v>
      </c>
      <c r="B248" s="47" t="s">
        <v>764</v>
      </c>
      <c r="C248" s="48" t="s">
        <v>31</v>
      </c>
      <c r="D248" s="47" t="s">
        <v>32</v>
      </c>
      <c r="E248" s="47" t="s">
        <v>33</v>
      </c>
      <c r="F248" s="57" t="s">
        <v>47</v>
      </c>
      <c r="G248" s="48" t="s">
        <v>47</v>
      </c>
      <c r="H248" s="47" t="s">
        <v>47</v>
      </c>
      <c r="I248" s="47" t="s">
        <v>765</v>
      </c>
      <c r="J248" s="49"/>
      <c r="K248" s="49">
        <v>0</v>
      </c>
      <c r="L248" s="50">
        <v>0</v>
      </c>
      <c r="M248" s="51">
        <v>0</v>
      </c>
      <c r="N248" s="52">
        <v>1385.6029309999999</v>
      </c>
      <c r="O248" s="53">
        <v>0</v>
      </c>
      <c r="P248" s="53">
        <v>0</v>
      </c>
      <c r="Q248" s="53">
        <v>0</v>
      </c>
      <c r="R248" s="54">
        <v>0</v>
      </c>
      <c r="S248" s="55">
        <v>1385.6029309999999</v>
      </c>
      <c r="T248" s="50">
        <v>1385.6029309999999</v>
      </c>
      <c r="U248" s="50">
        <v>0</v>
      </c>
      <c r="V248" s="56">
        <v>1385.6029309999999</v>
      </c>
      <c r="W248" s="50">
        <v>0</v>
      </c>
      <c r="X248" s="49">
        <v>0</v>
      </c>
    </row>
    <row r="249" spans="1:24" x14ac:dyDescent="0.25">
      <c r="A249" s="59" t="s">
        <v>766</v>
      </c>
      <c r="B249" s="59" t="s">
        <v>767</v>
      </c>
      <c r="C249" s="60" t="s">
        <v>31</v>
      </c>
      <c r="D249" s="59" t="s">
        <v>32</v>
      </c>
      <c r="E249" s="59" t="s">
        <v>33</v>
      </c>
      <c r="F249" s="61" t="s">
        <v>47</v>
      </c>
      <c r="G249" s="60" t="s">
        <v>47</v>
      </c>
      <c r="H249" s="59" t="s">
        <v>47</v>
      </c>
      <c r="I249" s="59" t="s">
        <v>768</v>
      </c>
      <c r="J249" s="62"/>
      <c r="K249" s="62">
        <v>0</v>
      </c>
      <c r="L249" s="63">
        <v>0</v>
      </c>
      <c r="M249" s="64">
        <v>0</v>
      </c>
      <c r="N249" s="65">
        <v>271.10897999999997</v>
      </c>
      <c r="O249" s="66">
        <v>0</v>
      </c>
      <c r="P249" s="66">
        <v>0</v>
      </c>
      <c r="Q249" s="66">
        <v>0</v>
      </c>
      <c r="R249" s="67">
        <v>0</v>
      </c>
      <c r="S249" s="68">
        <v>271.10897999999997</v>
      </c>
      <c r="T249" s="63">
        <v>271.10897999999997</v>
      </c>
      <c r="U249" s="63">
        <v>0</v>
      </c>
      <c r="V249" s="69">
        <v>271.10897999999997</v>
      </c>
      <c r="W249" s="63">
        <v>0</v>
      </c>
      <c r="X249" s="62">
        <v>0</v>
      </c>
    </row>
  </sheetData>
  <printOptions horizontalCentered="1"/>
  <pageMargins left="0" right="0" top="0.74803149606299213" bottom="0.74803149606299213" header="0.31496062992125984" footer="0.31496062992125984"/>
  <pageSetup paperSize="9" scale="47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1B64-3756-48EF-AC8A-B4AA2E327D33}">
  <dimension ref="A1:G17"/>
  <sheetViews>
    <sheetView showGridLines="0" workbookViewId="0">
      <selection activeCell="M25" sqref="M25"/>
    </sheetView>
  </sheetViews>
  <sheetFormatPr defaultRowHeight="12.75" x14ac:dyDescent="0.25"/>
  <cols>
    <col min="1" max="1" width="9.140625" style="70"/>
    <col min="2" max="2" width="2.42578125" style="70" bestFit="1" customWidth="1"/>
    <col min="3" max="3" width="33.7109375" style="70" customWidth="1"/>
    <col min="4" max="4" width="12.140625" style="70" customWidth="1"/>
    <col min="5" max="5" width="13.140625" style="70" bestFit="1" customWidth="1"/>
    <col min="6" max="6" width="8.140625" style="70" customWidth="1"/>
    <col min="7" max="16384" width="9.140625" style="70"/>
  </cols>
  <sheetData>
    <row r="1" spans="1:7" x14ac:dyDescent="0.25">
      <c r="A1" s="70" t="s">
        <v>769</v>
      </c>
    </row>
    <row r="2" spans="1:7" x14ac:dyDescent="0.25">
      <c r="C2" s="70" t="s">
        <v>770</v>
      </c>
    </row>
    <row r="4" spans="1:7" ht="13.5" thickBot="1" x14ac:dyDescent="0.3">
      <c r="C4" s="71" t="s">
        <v>771</v>
      </c>
    </row>
    <row r="5" spans="1:7" ht="14.25" thickBot="1" x14ac:dyDescent="0.3">
      <c r="B5" s="72"/>
      <c r="C5" s="73" t="s">
        <v>772</v>
      </c>
      <c r="D5" s="74" t="s">
        <v>773</v>
      </c>
      <c r="E5" s="75">
        <v>565752</v>
      </c>
      <c r="F5" s="76" t="s">
        <v>774</v>
      </c>
      <c r="G5" s="77"/>
    </row>
    <row r="6" spans="1:7" ht="20.25" customHeight="1" x14ac:dyDescent="0.25">
      <c r="C6" s="78"/>
      <c r="D6" s="79">
        <v>2020</v>
      </c>
      <c r="E6" s="79">
        <v>2021</v>
      </c>
      <c r="F6" s="80" t="s">
        <v>775</v>
      </c>
      <c r="G6" s="77"/>
    </row>
    <row r="7" spans="1:7" ht="29.25" customHeight="1" x14ac:dyDescent="0.25">
      <c r="B7" s="81">
        <v>1</v>
      </c>
      <c r="C7" s="82" t="s">
        <v>776</v>
      </c>
      <c r="D7" s="83">
        <v>24858625.290263005</v>
      </c>
      <c r="E7" s="83"/>
      <c r="F7" s="84">
        <f>D7/$E$5</f>
        <v>43.93908512963808</v>
      </c>
      <c r="G7" s="85"/>
    </row>
    <row r="8" spans="1:7" ht="14.25" customHeight="1" x14ac:dyDescent="0.25">
      <c r="B8" s="86">
        <v>2</v>
      </c>
      <c r="C8" s="87" t="s">
        <v>777</v>
      </c>
      <c r="D8" s="88">
        <v>-38172574.759999998</v>
      </c>
      <c r="E8" s="88"/>
      <c r="F8" s="89">
        <f>D8/$E$5</f>
        <v>-67.472275413962294</v>
      </c>
      <c r="G8" s="85"/>
    </row>
    <row r="9" spans="1:7" ht="26.25" x14ac:dyDescent="0.25">
      <c r="B9" s="90">
        <v>3</v>
      </c>
      <c r="C9" s="91" t="s">
        <v>778</v>
      </c>
      <c r="D9" s="92"/>
      <c r="E9" s="88">
        <v>-8305312.4697369933</v>
      </c>
      <c r="F9" s="89">
        <f>E9/$E$5</f>
        <v>-14.680129225768523</v>
      </c>
      <c r="G9" s="85"/>
    </row>
    <row r="10" spans="1:7" ht="14.25" customHeight="1" x14ac:dyDescent="0.25">
      <c r="B10" s="86">
        <v>4</v>
      </c>
      <c r="C10" s="93" t="s">
        <v>779</v>
      </c>
      <c r="D10" s="94"/>
      <c r="E10" s="94">
        <v>2314183.8712089998</v>
      </c>
      <c r="F10" s="89"/>
      <c r="G10" s="85"/>
    </row>
    <row r="11" spans="1:7" ht="14.25" customHeight="1" x14ac:dyDescent="0.25">
      <c r="B11" s="86">
        <v>5</v>
      </c>
      <c r="C11" s="95" t="s">
        <v>780</v>
      </c>
      <c r="D11" s="96"/>
      <c r="E11" s="96">
        <v>29372788.254706364</v>
      </c>
      <c r="F11" s="97"/>
      <c r="G11" s="85"/>
    </row>
    <row r="12" spans="1:7" ht="14.25" customHeight="1" x14ac:dyDescent="0.25">
      <c r="B12" s="98">
        <v>6</v>
      </c>
      <c r="C12" s="99" t="s">
        <v>23</v>
      </c>
      <c r="D12" s="100"/>
      <c r="E12" s="101">
        <f>E11+E10</f>
        <v>31686972.125915363</v>
      </c>
      <c r="F12" s="102">
        <f>E12/$E$5</f>
        <v>56.008590558964642</v>
      </c>
      <c r="G12" s="85"/>
    </row>
    <row r="13" spans="1:7" ht="13.5" x14ac:dyDescent="0.25">
      <c r="B13" s="103">
        <v>7</v>
      </c>
      <c r="C13" s="104" t="s">
        <v>781</v>
      </c>
      <c r="D13" s="105"/>
      <c r="E13" s="106">
        <f>E9+E12</f>
        <v>23381659.65617837</v>
      </c>
      <c r="F13" s="84">
        <f>E13/$E$5</f>
        <v>41.328461333196117</v>
      </c>
      <c r="G13" s="85"/>
    </row>
    <row r="14" spans="1:7" ht="26.25" x14ac:dyDescent="0.25">
      <c r="B14" s="107">
        <v>8</v>
      </c>
      <c r="C14" s="108" t="s">
        <v>782</v>
      </c>
      <c r="D14" s="109"/>
      <c r="E14" s="110">
        <v>5333146.966354765</v>
      </c>
      <c r="F14" s="111"/>
      <c r="G14" s="77"/>
    </row>
    <row r="15" spans="1:7" ht="13.5" x14ac:dyDescent="0.25">
      <c r="B15" s="103">
        <v>9</v>
      </c>
      <c r="C15" s="112" t="s">
        <v>783</v>
      </c>
      <c r="D15" s="83">
        <v>2995884</v>
      </c>
      <c r="E15" s="106"/>
      <c r="F15" s="84">
        <f>D15/$E$5</f>
        <v>5.2954015186866332</v>
      </c>
      <c r="G15" s="77"/>
    </row>
    <row r="16" spans="1:7" ht="13.5" x14ac:dyDescent="0.25">
      <c r="B16" s="98">
        <v>10</v>
      </c>
      <c r="C16" s="109" t="s">
        <v>784</v>
      </c>
      <c r="D16" s="109"/>
      <c r="E16" s="113">
        <v>1937635.8414201483</v>
      </c>
      <c r="F16" s="102">
        <f>E16/$E$5</f>
        <v>3.4248855353938623</v>
      </c>
      <c r="G16" s="77"/>
    </row>
    <row r="17" spans="3:7" ht="13.5" x14ac:dyDescent="0.25">
      <c r="C17" s="77"/>
      <c r="D17" s="77"/>
      <c r="E17" s="77"/>
      <c r="F17" s="77"/>
      <c r="G17" s="7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Liguria</vt:lpstr>
      <vt:lpstr>cruscotto REG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Ferri</dc:creator>
  <cp:lastModifiedBy>Gianpaolo</cp:lastModifiedBy>
  <cp:lastPrinted>2021-07-16T10:05:22Z</cp:lastPrinted>
  <dcterms:created xsi:type="dcterms:W3CDTF">2021-07-14T16:48:53Z</dcterms:created>
  <dcterms:modified xsi:type="dcterms:W3CDTF">2021-07-16T10:05:29Z</dcterms:modified>
</cp:coreProperties>
</file>